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63ccdc5bb58bf7/Documents/"/>
    </mc:Choice>
  </mc:AlternateContent>
  <xr:revisionPtr revIDLastSave="1186" documentId="8_{FDE64C9C-C338-401C-BC8E-803FFFCF986E}" xr6:coauthVersionLast="47" xr6:coauthVersionMax="47" xr10:uidLastSave="{CD45C4BE-B98D-4123-B5C2-B0E785BAB674}"/>
  <bookViews>
    <workbookView xWindow="-108" yWindow="-108" windowWidth="23256" windowHeight="12576" tabRatio="500" activeTab="4" xr2:uid="{00000000-000D-0000-FFFF-FFFF00000000}"/>
  </bookViews>
  <sheets>
    <sheet name="August" sheetId="2" r:id="rId1"/>
    <sheet name="September" sheetId="1" r:id="rId2"/>
    <sheet name="October" sheetId="3" r:id="rId3"/>
    <sheet name="November" sheetId="4" r:id="rId4"/>
    <sheet name="December" sheetId="5" r:id="rId5"/>
    <sheet name="January" sheetId="6" r:id="rId6"/>
    <sheet name="February" sheetId="7" r:id="rId7"/>
    <sheet name="March" sheetId="8" r:id="rId8"/>
    <sheet name="April" sheetId="9" r:id="rId9"/>
    <sheet name="May" sheetId="10" r:id="rId10"/>
    <sheet name="June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5" l="1"/>
  <c r="M11" i="5"/>
  <c r="M10" i="5"/>
  <c r="L13" i="5"/>
  <c r="H12" i="5"/>
  <c r="H11" i="5"/>
  <c r="J11" i="5" s="1"/>
  <c r="H10" i="5"/>
  <c r="E12" i="5"/>
  <c r="E11" i="5"/>
  <c r="G11" i="5" s="1"/>
  <c r="E10" i="5"/>
  <c r="K600" i="5"/>
  <c r="J600" i="5"/>
  <c r="I600" i="5"/>
  <c r="J598" i="5"/>
  <c r="I598" i="5"/>
  <c r="J590" i="5"/>
  <c r="I590" i="5"/>
  <c r="K598" i="5"/>
  <c r="J596" i="5"/>
  <c r="I596" i="5"/>
  <c r="J593" i="5"/>
  <c r="I593" i="5"/>
  <c r="J579" i="5"/>
  <c r="I579" i="5"/>
  <c r="K571" i="5"/>
  <c r="J569" i="5"/>
  <c r="I569" i="5"/>
  <c r="J566" i="5"/>
  <c r="I566" i="5"/>
  <c r="J563" i="5"/>
  <c r="I563" i="5"/>
  <c r="J560" i="5"/>
  <c r="I560" i="5"/>
  <c r="J556" i="5"/>
  <c r="I556" i="5"/>
  <c r="J542" i="5"/>
  <c r="I542" i="5"/>
  <c r="J539" i="5"/>
  <c r="I539" i="5"/>
  <c r="K550" i="5"/>
  <c r="J548" i="5"/>
  <c r="I548" i="5"/>
  <c r="J545" i="5"/>
  <c r="I545" i="5"/>
  <c r="J526" i="5"/>
  <c r="I526" i="5"/>
  <c r="J514" i="5"/>
  <c r="I514" i="5"/>
  <c r="J502" i="5"/>
  <c r="I502" i="5"/>
  <c r="K522" i="5"/>
  <c r="J520" i="5"/>
  <c r="I520" i="5"/>
  <c r="J517" i="5"/>
  <c r="I517" i="5"/>
  <c r="K494" i="5"/>
  <c r="J480" i="5"/>
  <c r="I480" i="5"/>
  <c r="J492" i="5"/>
  <c r="I492" i="5"/>
  <c r="J489" i="5"/>
  <c r="I489" i="5"/>
  <c r="J486" i="5"/>
  <c r="I486" i="5"/>
  <c r="J483" i="5"/>
  <c r="I483" i="5"/>
  <c r="K460" i="5"/>
  <c r="J458" i="5"/>
  <c r="I458" i="5"/>
  <c r="J451" i="5"/>
  <c r="I451" i="5"/>
  <c r="J447" i="5"/>
  <c r="I447" i="5"/>
  <c r="J444" i="5"/>
  <c r="I444" i="5"/>
  <c r="J429" i="5"/>
  <c r="I429" i="5"/>
  <c r="J420" i="5"/>
  <c r="I420" i="5"/>
  <c r="J406" i="5"/>
  <c r="I406" i="5"/>
  <c r="K437" i="5"/>
  <c r="J435" i="5"/>
  <c r="I435" i="5"/>
  <c r="J432" i="5"/>
  <c r="I432" i="5"/>
  <c r="J393" i="5"/>
  <c r="I393" i="5"/>
  <c r="K401" i="5"/>
  <c r="J399" i="5"/>
  <c r="I399" i="5"/>
  <c r="J396" i="5"/>
  <c r="I396" i="5"/>
  <c r="J386" i="5"/>
  <c r="I386" i="5"/>
  <c r="J362" i="5"/>
  <c r="I362" i="5"/>
  <c r="J372" i="5"/>
  <c r="I372" i="5"/>
  <c r="J369" i="5"/>
  <c r="I369" i="5"/>
  <c r="J353" i="5"/>
  <c r="I353" i="5"/>
  <c r="K378" i="5"/>
  <c r="J376" i="5"/>
  <c r="I376" i="5"/>
  <c r="J341" i="5"/>
  <c r="I341" i="5"/>
  <c r="J332" i="5"/>
  <c r="I332" i="5"/>
  <c r="J327" i="5"/>
  <c r="I327" i="5"/>
  <c r="K347" i="5"/>
  <c r="J345" i="5"/>
  <c r="I345" i="5"/>
  <c r="K318" i="5"/>
  <c r="J312" i="5"/>
  <c r="I312" i="5"/>
  <c r="J316" i="5"/>
  <c r="I316" i="5"/>
  <c r="J309" i="5"/>
  <c r="I309" i="5"/>
  <c r="J306" i="5"/>
  <c r="I306" i="5"/>
  <c r="J297" i="5"/>
  <c r="I297" i="5"/>
  <c r="J283" i="5"/>
  <c r="I283" i="5"/>
  <c r="J275" i="5"/>
  <c r="I275" i="5"/>
  <c r="K302" i="5"/>
  <c r="J300" i="5"/>
  <c r="I300" i="5"/>
  <c r="J201" i="5"/>
  <c r="I201" i="5"/>
  <c r="J189" i="5"/>
  <c r="I189" i="5"/>
  <c r="K194" i="5"/>
  <c r="J192" i="5"/>
  <c r="I192" i="5"/>
  <c r="J179" i="5"/>
  <c r="I179" i="5"/>
  <c r="J174" i="5"/>
  <c r="I174" i="5"/>
  <c r="K167" i="5"/>
  <c r="J165" i="5"/>
  <c r="I165" i="5"/>
  <c r="J162" i="5"/>
  <c r="I162" i="5"/>
  <c r="J152" i="5"/>
  <c r="I152" i="5"/>
  <c r="J149" i="5"/>
  <c r="I149" i="5"/>
  <c r="J143" i="5"/>
  <c r="I143" i="5"/>
  <c r="J118" i="5"/>
  <c r="I118" i="5"/>
  <c r="K129" i="5"/>
  <c r="J127" i="5"/>
  <c r="I127" i="5"/>
  <c r="J124" i="5"/>
  <c r="I124" i="5"/>
  <c r="J121" i="5"/>
  <c r="I121" i="5"/>
  <c r="J159" i="5"/>
  <c r="I159" i="5"/>
  <c r="J95" i="5"/>
  <c r="I95" i="5"/>
  <c r="J88" i="5"/>
  <c r="I88" i="5"/>
  <c r="J71" i="5"/>
  <c r="I71" i="5"/>
  <c r="K103" i="5"/>
  <c r="J101" i="5"/>
  <c r="I101" i="5"/>
  <c r="J98" i="5"/>
  <c r="I98" i="5"/>
  <c r="K59" i="5"/>
  <c r="J57" i="5"/>
  <c r="I57" i="5"/>
  <c r="J52" i="5"/>
  <c r="I52" i="5"/>
  <c r="J47" i="5"/>
  <c r="I47" i="5"/>
  <c r="J40" i="5"/>
  <c r="I40" i="5"/>
  <c r="J30" i="5"/>
  <c r="I30" i="5"/>
  <c r="K13" i="5"/>
  <c r="I13" i="5"/>
  <c r="F13" i="5"/>
  <c r="L12" i="5"/>
  <c r="G12" i="5"/>
  <c r="L10" i="5"/>
  <c r="G10" i="5"/>
  <c r="M13" i="4"/>
  <c r="M12" i="4"/>
  <c r="M11" i="4"/>
  <c r="M10" i="4"/>
  <c r="K143" i="4"/>
  <c r="K57" i="4"/>
  <c r="K92" i="4"/>
  <c r="K111" i="4"/>
  <c r="K141" i="4"/>
  <c r="K325" i="4"/>
  <c r="K168" i="4"/>
  <c r="K203" i="4"/>
  <c r="K219" i="4"/>
  <c r="K241" i="4"/>
  <c r="K272" i="4"/>
  <c r="K293" i="4"/>
  <c r="K475" i="4"/>
  <c r="K323" i="4"/>
  <c r="K346" i="4"/>
  <c r="K379" i="4"/>
  <c r="K400" i="4"/>
  <c r="K428" i="4"/>
  <c r="K448" i="4"/>
  <c r="K473" i="4"/>
  <c r="J12" i="4"/>
  <c r="G12" i="4"/>
  <c r="H12" i="4"/>
  <c r="E12" i="4"/>
  <c r="J475" i="4"/>
  <c r="I475" i="4"/>
  <c r="J473" i="4"/>
  <c r="I473" i="4"/>
  <c r="J471" i="4"/>
  <c r="J468" i="4"/>
  <c r="J465" i="4"/>
  <c r="I465" i="4"/>
  <c r="J455" i="4"/>
  <c r="I455" i="4"/>
  <c r="I471" i="4"/>
  <c r="I468" i="4"/>
  <c r="J448" i="4"/>
  <c r="I448" i="4"/>
  <c r="J446" i="4"/>
  <c r="I446" i="4"/>
  <c r="J443" i="4"/>
  <c r="I443" i="4"/>
  <c r="J440" i="4"/>
  <c r="I440" i="4"/>
  <c r="J437" i="4"/>
  <c r="I437" i="4"/>
  <c r="J433" i="4"/>
  <c r="I433" i="4"/>
  <c r="J417" i="4"/>
  <c r="I417" i="4"/>
  <c r="J426" i="4"/>
  <c r="I426" i="4"/>
  <c r="J423" i="4"/>
  <c r="I423" i="4"/>
  <c r="J420" i="4"/>
  <c r="I420" i="4"/>
  <c r="J404" i="4"/>
  <c r="I404" i="4"/>
  <c r="J392" i="4"/>
  <c r="I392" i="4"/>
  <c r="J386" i="4"/>
  <c r="I386" i="4"/>
  <c r="J398" i="4"/>
  <c r="I398" i="4"/>
  <c r="J395" i="4"/>
  <c r="I395" i="4"/>
  <c r="J368" i="4"/>
  <c r="I368" i="4"/>
  <c r="J365" i="4"/>
  <c r="I365" i="4"/>
  <c r="J377" i="4"/>
  <c r="I377" i="4"/>
  <c r="J374" i="4"/>
  <c r="I374" i="4"/>
  <c r="J371" i="4"/>
  <c r="I371" i="4"/>
  <c r="J344" i="4"/>
  <c r="I344" i="4"/>
  <c r="J337" i="4"/>
  <c r="I337" i="4"/>
  <c r="J330" i="4"/>
  <c r="I330" i="4"/>
  <c r="J333" i="4"/>
  <c r="I333" i="4"/>
  <c r="J312" i="4"/>
  <c r="I312" i="4"/>
  <c r="J306" i="4"/>
  <c r="I306" i="4"/>
  <c r="J321" i="4"/>
  <c r="I321" i="4"/>
  <c r="J318" i="4"/>
  <c r="I318" i="4"/>
  <c r="J315" i="4"/>
  <c r="I315" i="4"/>
  <c r="J285" i="4"/>
  <c r="I285" i="4"/>
  <c r="J280" i="4"/>
  <c r="I280" i="4"/>
  <c r="J291" i="4"/>
  <c r="I291" i="4"/>
  <c r="J288" i="4"/>
  <c r="I288" i="4"/>
  <c r="J263" i="4"/>
  <c r="I263" i="4"/>
  <c r="J256" i="4"/>
  <c r="I256" i="4"/>
  <c r="J247" i="4"/>
  <c r="I247" i="4"/>
  <c r="J270" i="4"/>
  <c r="I270" i="4"/>
  <c r="J266" i="4"/>
  <c r="I266" i="4"/>
  <c r="J235" i="4"/>
  <c r="I235" i="4"/>
  <c r="J227" i="4"/>
  <c r="I227" i="4"/>
  <c r="J239" i="4"/>
  <c r="I239" i="4"/>
  <c r="J230" i="4"/>
  <c r="I230" i="4"/>
  <c r="J214" i="4"/>
  <c r="I214" i="4"/>
  <c r="J217" i="4"/>
  <c r="I217" i="4"/>
  <c r="J210" i="4"/>
  <c r="I210" i="4"/>
  <c r="J207" i="4"/>
  <c r="I207" i="4"/>
  <c r="J195" i="4"/>
  <c r="I195" i="4"/>
  <c r="J181" i="4"/>
  <c r="I181" i="4"/>
  <c r="J175" i="4"/>
  <c r="I175" i="4"/>
  <c r="J163" i="4"/>
  <c r="I163" i="4"/>
  <c r="J153" i="4"/>
  <c r="I153" i="4"/>
  <c r="J201" i="4"/>
  <c r="I201" i="4"/>
  <c r="J198" i="4"/>
  <c r="I198" i="4"/>
  <c r="J126" i="4"/>
  <c r="I126" i="4"/>
  <c r="J122" i="4"/>
  <c r="I122" i="4"/>
  <c r="J100" i="4"/>
  <c r="I100" i="4"/>
  <c r="J81" i="4"/>
  <c r="I81" i="4"/>
  <c r="J75" i="4"/>
  <c r="I75" i="4"/>
  <c r="I29" i="4"/>
  <c r="J55" i="4"/>
  <c r="I55" i="4"/>
  <c r="J50" i="4"/>
  <c r="I50" i="4"/>
  <c r="J29" i="4"/>
  <c r="J45" i="4"/>
  <c r="I45" i="4"/>
  <c r="J39" i="4"/>
  <c r="I39" i="4"/>
  <c r="J166" i="4"/>
  <c r="I166" i="4"/>
  <c r="J148" i="4"/>
  <c r="I148" i="4"/>
  <c r="J139" i="4"/>
  <c r="I139" i="4"/>
  <c r="J136" i="4"/>
  <c r="I136" i="4"/>
  <c r="J133" i="4"/>
  <c r="I133" i="4"/>
  <c r="J129" i="4"/>
  <c r="I129" i="4"/>
  <c r="J109" i="4"/>
  <c r="I109" i="4"/>
  <c r="J106" i="4"/>
  <c r="I106" i="4"/>
  <c r="J103" i="4"/>
  <c r="I103" i="4"/>
  <c r="J90" i="4"/>
  <c r="I90" i="4"/>
  <c r="J87" i="4"/>
  <c r="I87" i="4"/>
  <c r="J84" i="4"/>
  <c r="I84" i="4"/>
  <c r="K13" i="4"/>
  <c r="I13" i="4"/>
  <c r="F13" i="4"/>
  <c r="L12" i="4"/>
  <c r="H12" i="3"/>
  <c r="H11" i="3"/>
  <c r="L11" i="3" s="1"/>
  <c r="H10" i="3"/>
  <c r="E12" i="3"/>
  <c r="E11" i="3"/>
  <c r="E10" i="3"/>
  <c r="F13" i="3"/>
  <c r="J428" i="3"/>
  <c r="I428" i="3"/>
  <c r="J426" i="3"/>
  <c r="I426" i="3"/>
  <c r="I424" i="3"/>
  <c r="I421" i="3"/>
  <c r="J418" i="3"/>
  <c r="I418" i="3"/>
  <c r="J414" i="3"/>
  <c r="I414" i="3"/>
  <c r="J407" i="3"/>
  <c r="J404" i="3"/>
  <c r="J401" i="3"/>
  <c r="J395" i="3"/>
  <c r="J409" i="3" s="1"/>
  <c r="I395" i="3"/>
  <c r="I407" i="3"/>
  <c r="I404" i="3"/>
  <c r="I401" i="3"/>
  <c r="J398" i="3"/>
  <c r="I398" i="3"/>
  <c r="J379" i="3"/>
  <c r="I379" i="3"/>
  <c r="J388" i="3"/>
  <c r="J385" i="3"/>
  <c r="J382" i="3"/>
  <c r="J366" i="3"/>
  <c r="I366" i="3"/>
  <c r="I388" i="3"/>
  <c r="I385" i="3"/>
  <c r="I382" i="3"/>
  <c r="J360" i="3"/>
  <c r="J357" i="3"/>
  <c r="J349" i="3"/>
  <c r="J354" i="3"/>
  <c r="I354" i="3"/>
  <c r="I349" i="3"/>
  <c r="I360" i="3"/>
  <c r="I357" i="3"/>
  <c r="J340" i="3"/>
  <c r="J337" i="3"/>
  <c r="J334" i="3"/>
  <c r="I340" i="3"/>
  <c r="I337" i="3"/>
  <c r="I334" i="3"/>
  <c r="J328" i="3"/>
  <c r="I328" i="3"/>
  <c r="J331" i="3"/>
  <c r="I331" i="3"/>
  <c r="J308" i="3"/>
  <c r="I308" i="3"/>
  <c r="J302" i="3"/>
  <c r="I302" i="3"/>
  <c r="J298" i="3"/>
  <c r="I298" i="3"/>
  <c r="J295" i="3"/>
  <c r="I295" i="3"/>
  <c r="J278" i="3"/>
  <c r="I278" i="3"/>
  <c r="J272" i="3"/>
  <c r="I272" i="3"/>
  <c r="J287" i="3"/>
  <c r="J284" i="3"/>
  <c r="J281" i="3"/>
  <c r="I287" i="3"/>
  <c r="I284" i="3"/>
  <c r="I281" i="3"/>
  <c r="J258" i="3"/>
  <c r="J255" i="3"/>
  <c r="I258" i="3"/>
  <c r="I255" i="3"/>
  <c r="J252" i="3"/>
  <c r="I252" i="3"/>
  <c r="J247" i="3"/>
  <c r="I247" i="3"/>
  <c r="J239" i="3"/>
  <c r="J235" i="3"/>
  <c r="I235" i="3"/>
  <c r="J232" i="3"/>
  <c r="I232" i="3"/>
  <c r="J220" i="3"/>
  <c r="J229" i="3"/>
  <c r="I229" i="3"/>
  <c r="I239" i="3"/>
  <c r="I220" i="3"/>
  <c r="J210" i="3"/>
  <c r="I210" i="3"/>
  <c r="J203" i="3"/>
  <c r="I203" i="3"/>
  <c r="J213" i="3"/>
  <c r="I213" i="3"/>
  <c r="J206" i="3"/>
  <c r="I206" i="3"/>
  <c r="J196" i="3"/>
  <c r="I196" i="3"/>
  <c r="J193" i="3"/>
  <c r="I193" i="3"/>
  <c r="J190" i="3"/>
  <c r="I190" i="3"/>
  <c r="J187" i="3"/>
  <c r="I187" i="3"/>
  <c r="J175" i="3"/>
  <c r="I175" i="3"/>
  <c r="J161" i="3"/>
  <c r="I161" i="3"/>
  <c r="J155" i="3"/>
  <c r="I155" i="3"/>
  <c r="J178" i="3"/>
  <c r="J181" i="3"/>
  <c r="I181" i="3"/>
  <c r="I178" i="3"/>
  <c r="J146" i="3"/>
  <c r="I146" i="3"/>
  <c r="J149" i="3"/>
  <c r="J138" i="3"/>
  <c r="I138" i="3"/>
  <c r="J135" i="3"/>
  <c r="I135" i="3"/>
  <c r="I149" i="3"/>
  <c r="J80" i="3"/>
  <c r="J77" i="3"/>
  <c r="J74" i="3"/>
  <c r="J126" i="3"/>
  <c r="I126" i="3"/>
  <c r="J120" i="3"/>
  <c r="I120" i="3"/>
  <c r="J116" i="3"/>
  <c r="I116" i="3"/>
  <c r="J113" i="3"/>
  <c r="I113" i="3"/>
  <c r="J109" i="3"/>
  <c r="I109" i="3"/>
  <c r="J123" i="3"/>
  <c r="I123" i="3"/>
  <c r="J98" i="3"/>
  <c r="J95" i="3"/>
  <c r="J92" i="3"/>
  <c r="I98" i="3"/>
  <c r="I95" i="3"/>
  <c r="I92" i="3"/>
  <c r="I80" i="3"/>
  <c r="I77" i="3"/>
  <c r="I74" i="3"/>
  <c r="J89" i="3"/>
  <c r="I89" i="3"/>
  <c r="J71" i="3"/>
  <c r="I71" i="3"/>
  <c r="I68" i="3"/>
  <c r="J68" i="3"/>
  <c r="J29" i="3"/>
  <c r="J52" i="3"/>
  <c r="J48" i="3"/>
  <c r="J44" i="3"/>
  <c r="I44" i="3"/>
  <c r="J38" i="3"/>
  <c r="I38" i="3"/>
  <c r="I29" i="3"/>
  <c r="I52" i="3"/>
  <c r="I48" i="3"/>
  <c r="K13" i="3"/>
  <c r="J13" i="3"/>
  <c r="I13" i="3"/>
  <c r="G13" i="3"/>
  <c r="G16" i="3" s="1"/>
  <c r="L12" i="3"/>
  <c r="L10" i="3"/>
  <c r="G16" i="1"/>
  <c r="F17" i="2"/>
  <c r="E16" i="1"/>
  <c r="J13" i="1"/>
  <c r="I13" i="1"/>
  <c r="I287" i="2"/>
  <c r="I301" i="2" s="1"/>
  <c r="I377" i="2" s="1"/>
  <c r="I401" i="1"/>
  <c r="E12" i="1" s="1"/>
  <c r="G13" i="1"/>
  <c r="F13" i="1"/>
  <c r="H12" i="1"/>
  <c r="H11" i="1"/>
  <c r="L11" i="1" s="1"/>
  <c r="E11" i="1"/>
  <c r="H10" i="1"/>
  <c r="E10" i="1"/>
  <c r="K13" i="1"/>
  <c r="L12" i="1"/>
  <c r="J378" i="2"/>
  <c r="I372" i="2"/>
  <c r="I369" i="2"/>
  <c r="I366" i="2"/>
  <c r="I363" i="2"/>
  <c r="I374" i="2" s="1"/>
  <c r="I359" i="2"/>
  <c r="I357" i="2"/>
  <c r="I354" i="2"/>
  <c r="I351" i="2"/>
  <c r="I348" i="2"/>
  <c r="I345" i="2"/>
  <c r="I338" i="2"/>
  <c r="I335" i="2"/>
  <c r="I332" i="2"/>
  <c r="I329" i="2"/>
  <c r="I340" i="2" s="1"/>
  <c r="I326" i="2"/>
  <c r="I320" i="2"/>
  <c r="I317" i="2"/>
  <c r="I314" i="2"/>
  <c r="I307" i="2"/>
  <c r="I322" i="2" s="1"/>
  <c r="I299" i="2"/>
  <c r="I296" i="2"/>
  <c r="I293" i="2"/>
  <c r="I290" i="2"/>
  <c r="I253" i="2"/>
  <c r="I250" i="2"/>
  <c r="I246" i="2"/>
  <c r="I243" i="2"/>
  <c r="I255" i="2" s="1"/>
  <c r="J240" i="2"/>
  <c r="I234" i="2"/>
  <c r="I231" i="2"/>
  <c r="I228" i="2"/>
  <c r="I225" i="2"/>
  <c r="I236" i="2" s="1"/>
  <c r="I219" i="2"/>
  <c r="I213" i="2"/>
  <c r="I210" i="2"/>
  <c r="I207" i="2"/>
  <c r="I204" i="2"/>
  <c r="I215" i="2" s="1"/>
  <c r="I196" i="2"/>
  <c r="I193" i="2"/>
  <c r="I190" i="2"/>
  <c r="I187" i="2"/>
  <c r="I181" i="2"/>
  <c r="I198" i="2" s="1"/>
  <c r="I174" i="2"/>
  <c r="I171" i="2"/>
  <c r="I167" i="2"/>
  <c r="I176" i="2" s="1"/>
  <c r="I164" i="2"/>
  <c r="I158" i="2"/>
  <c r="I155" i="2"/>
  <c r="I152" i="2"/>
  <c r="I149" i="2"/>
  <c r="I160" i="2" s="1"/>
  <c r="I143" i="2"/>
  <c r="I139" i="2"/>
  <c r="I135" i="2"/>
  <c r="I132" i="2"/>
  <c r="I129" i="2"/>
  <c r="I145" i="2" s="1"/>
  <c r="I123" i="2"/>
  <c r="I120" i="2"/>
  <c r="I117" i="2"/>
  <c r="I125" i="2" s="1"/>
  <c r="I114" i="2"/>
  <c r="J109" i="2"/>
  <c r="I103" i="2"/>
  <c r="I100" i="2"/>
  <c r="I97" i="2"/>
  <c r="I94" i="2"/>
  <c r="I91" i="2"/>
  <c r="I88" i="2"/>
  <c r="I105" i="2" s="1"/>
  <c r="I80" i="2"/>
  <c r="I77" i="2"/>
  <c r="I74" i="2"/>
  <c r="I82" i="2" s="1"/>
  <c r="I71" i="2"/>
  <c r="I63" i="2"/>
  <c r="I60" i="2"/>
  <c r="I57" i="2"/>
  <c r="I65" i="2" s="1"/>
  <c r="I54" i="2"/>
  <c r="I51" i="2"/>
  <c r="I43" i="2"/>
  <c r="I39" i="2"/>
  <c r="I35" i="2"/>
  <c r="I31" i="2"/>
  <c r="I27" i="2"/>
  <c r="J14" i="2"/>
  <c r="H13" i="2"/>
  <c r="K13" i="2" s="1"/>
  <c r="H12" i="2"/>
  <c r="K12" i="2" s="1"/>
  <c r="H11" i="2"/>
  <c r="H14" i="2" s="1"/>
  <c r="K14" i="2" s="1"/>
  <c r="J402" i="1"/>
  <c r="I398" i="1"/>
  <c r="I396" i="1"/>
  <c r="I393" i="1"/>
  <c r="I390" i="1"/>
  <c r="I387" i="1"/>
  <c r="I380" i="1"/>
  <c r="I377" i="1"/>
  <c r="I374" i="1"/>
  <c r="I371" i="1"/>
  <c r="I368" i="1"/>
  <c r="I382" i="1" s="1"/>
  <c r="I360" i="1"/>
  <c r="I357" i="1"/>
  <c r="I354" i="1"/>
  <c r="I348" i="1"/>
  <c r="I351" i="1"/>
  <c r="I333" i="1"/>
  <c r="I330" i="1"/>
  <c r="I327" i="1"/>
  <c r="I321" i="1"/>
  <c r="I300" i="1"/>
  <c r="I312" i="1"/>
  <c r="I309" i="1"/>
  <c r="I306" i="1"/>
  <c r="I303" i="1"/>
  <c r="I277" i="1"/>
  <c r="I270" i="1"/>
  <c r="I273" i="1"/>
  <c r="I280" i="1"/>
  <c r="J263" i="1"/>
  <c r="I257" i="1"/>
  <c r="I254" i="1"/>
  <c r="I251" i="1"/>
  <c r="I248" i="1"/>
  <c r="I239" i="1"/>
  <c r="I232" i="1"/>
  <c r="I229" i="1"/>
  <c r="I226" i="1"/>
  <c r="I223" i="1"/>
  <c r="I208" i="1"/>
  <c r="I214" i="1"/>
  <c r="I211" i="1"/>
  <c r="I200" i="1"/>
  <c r="I197" i="1"/>
  <c r="I186" i="1"/>
  <c r="I182" i="1"/>
  <c r="I179" i="1"/>
  <c r="I189" i="1"/>
  <c r="I166" i="1"/>
  <c r="I163" i="1"/>
  <c r="I172" i="1"/>
  <c r="I169" i="1"/>
  <c r="I156" i="1"/>
  <c r="I153" i="1"/>
  <c r="I150" i="1"/>
  <c r="I146" i="1"/>
  <c r="I143" i="1"/>
  <c r="I127" i="1"/>
  <c r="I136" i="1"/>
  <c r="I133" i="1"/>
  <c r="I130" i="1"/>
  <c r="J121" i="1"/>
  <c r="I106" i="1"/>
  <c r="I115" i="1"/>
  <c r="I112" i="1"/>
  <c r="I109" i="1"/>
  <c r="I99" i="1"/>
  <c r="I103" i="1"/>
  <c r="I89" i="1"/>
  <c r="I86" i="1"/>
  <c r="I83" i="1"/>
  <c r="I80" i="1"/>
  <c r="I71" i="1"/>
  <c r="I68" i="1"/>
  <c r="I65" i="1"/>
  <c r="I62" i="1"/>
  <c r="I59" i="1"/>
  <c r="I44" i="1"/>
  <c r="I35" i="1"/>
  <c r="I39" i="1"/>
  <c r="I30" i="1"/>
  <c r="I26" i="1"/>
  <c r="I571" i="5" l="1"/>
  <c r="J571" i="5"/>
  <c r="I550" i="5"/>
  <c r="J550" i="5"/>
  <c r="I522" i="5"/>
  <c r="J522" i="5"/>
  <c r="I494" i="5"/>
  <c r="J494" i="5"/>
  <c r="I460" i="5"/>
  <c r="J460" i="5"/>
  <c r="K439" i="5"/>
  <c r="J437" i="5"/>
  <c r="I437" i="5"/>
  <c r="J401" i="5"/>
  <c r="I401" i="5"/>
  <c r="I378" i="5"/>
  <c r="J378" i="5"/>
  <c r="I347" i="5"/>
  <c r="J347" i="5"/>
  <c r="J318" i="5"/>
  <c r="I318" i="5"/>
  <c r="I302" i="5"/>
  <c r="J302" i="5"/>
  <c r="I194" i="5"/>
  <c r="J194" i="5"/>
  <c r="I167" i="5"/>
  <c r="K169" i="5"/>
  <c r="J167" i="5"/>
  <c r="I129" i="5"/>
  <c r="J129" i="5"/>
  <c r="I103" i="5"/>
  <c r="J103" i="5"/>
  <c r="I59" i="5"/>
  <c r="J59" i="5"/>
  <c r="M13" i="5"/>
  <c r="E13" i="5"/>
  <c r="E16" i="5" s="1"/>
  <c r="J12" i="5"/>
  <c r="L11" i="5"/>
  <c r="G13" i="5"/>
  <c r="G16" i="5" s="1"/>
  <c r="H13" i="5"/>
  <c r="J10" i="5"/>
  <c r="J428" i="4"/>
  <c r="I428" i="4"/>
  <c r="I400" i="4"/>
  <c r="J400" i="4"/>
  <c r="J379" i="4"/>
  <c r="I379" i="4"/>
  <c r="J346" i="4"/>
  <c r="J323" i="4"/>
  <c r="I346" i="4"/>
  <c r="I323" i="4"/>
  <c r="J293" i="4"/>
  <c r="I293" i="4"/>
  <c r="I272" i="4"/>
  <c r="I241" i="4"/>
  <c r="J272" i="4"/>
  <c r="J241" i="4"/>
  <c r="I219" i="4"/>
  <c r="J219" i="4"/>
  <c r="J168" i="4"/>
  <c r="J203" i="4"/>
  <c r="I168" i="4"/>
  <c r="I203" i="4"/>
  <c r="J111" i="4"/>
  <c r="I92" i="4"/>
  <c r="I57" i="4"/>
  <c r="I141" i="4"/>
  <c r="J141" i="4"/>
  <c r="J92" i="4"/>
  <c r="J57" i="4"/>
  <c r="I111" i="4"/>
  <c r="I409" i="3"/>
  <c r="J390" i="3"/>
  <c r="I390" i="3"/>
  <c r="J362" i="3"/>
  <c r="I362" i="3"/>
  <c r="I342" i="3"/>
  <c r="J342" i="3"/>
  <c r="I310" i="3"/>
  <c r="J310" i="3"/>
  <c r="I289" i="3"/>
  <c r="J289" i="3"/>
  <c r="I260" i="3"/>
  <c r="J260" i="3"/>
  <c r="J241" i="3"/>
  <c r="I241" i="3"/>
  <c r="J215" i="3"/>
  <c r="I215" i="3"/>
  <c r="I198" i="3"/>
  <c r="J198" i="3"/>
  <c r="I183" i="3"/>
  <c r="J183" i="3"/>
  <c r="J151" i="3"/>
  <c r="I151" i="3"/>
  <c r="I128" i="3"/>
  <c r="J128" i="3"/>
  <c r="J100" i="3"/>
  <c r="I100" i="3"/>
  <c r="I82" i="3"/>
  <c r="J82" i="3"/>
  <c r="I54" i="3"/>
  <c r="J54" i="3"/>
  <c r="E13" i="3"/>
  <c r="E16" i="3" s="1"/>
  <c r="H13" i="3"/>
  <c r="L13" i="3" s="1"/>
  <c r="H13" i="1"/>
  <c r="L13" i="1" s="1"/>
  <c r="E13" i="1"/>
  <c r="L10" i="1"/>
  <c r="I108" i="2"/>
  <c r="F11" i="2" s="1"/>
  <c r="F13" i="2"/>
  <c r="I239" i="2"/>
  <c r="F12" i="2" s="1"/>
  <c r="K11" i="2"/>
  <c r="I362" i="1"/>
  <c r="I335" i="1"/>
  <c r="I314" i="1"/>
  <c r="I282" i="1"/>
  <c r="I259" i="1"/>
  <c r="I234" i="1"/>
  <c r="I216" i="1"/>
  <c r="I191" i="1"/>
  <c r="I174" i="1"/>
  <c r="I158" i="1"/>
  <c r="I138" i="1"/>
  <c r="I117" i="1"/>
  <c r="I91" i="1"/>
  <c r="I73" i="1"/>
  <c r="I46" i="1"/>
  <c r="I439" i="5" l="1"/>
  <c r="J439" i="5"/>
  <c r="I169" i="5"/>
  <c r="J169" i="5"/>
  <c r="J13" i="5"/>
  <c r="I325" i="4"/>
  <c r="E11" i="4" s="1"/>
  <c r="G11" i="4" s="1"/>
  <c r="J325" i="4"/>
  <c r="H11" i="4" s="1"/>
  <c r="J143" i="4"/>
  <c r="H10" i="4" s="1"/>
  <c r="H13" i="4" s="1"/>
  <c r="L13" i="4" s="1"/>
  <c r="I143" i="4"/>
  <c r="E10" i="4" s="1"/>
  <c r="G10" i="4" s="1"/>
  <c r="G13" i="4" s="1"/>
  <c r="G16" i="4" s="1"/>
  <c r="I291" i="3"/>
  <c r="J291" i="3"/>
  <c r="I130" i="3"/>
  <c r="J130" i="3"/>
  <c r="F14" i="2"/>
  <c r="I262" i="1"/>
  <c r="I120" i="1"/>
  <c r="L10" i="4" l="1"/>
  <c r="J11" i="4"/>
  <c r="L11" i="4"/>
  <c r="J10" i="4"/>
  <c r="J13" i="4" s="1"/>
  <c r="E13" i="4"/>
  <c r="E16" i="4" s="1"/>
</calcChain>
</file>

<file path=xl/sharedStrings.xml><?xml version="1.0" encoding="utf-8"?>
<sst xmlns="http://schemas.openxmlformats.org/spreadsheetml/2006/main" count="7057" uniqueCount="558">
  <si>
    <t>Club</t>
  </si>
  <si>
    <t>Division</t>
  </si>
  <si>
    <t>Area</t>
  </si>
  <si>
    <t>Award</t>
  </si>
  <si>
    <t>Date</t>
  </si>
  <si>
    <t>Member</t>
  </si>
  <si>
    <t>Name</t>
  </si>
  <si>
    <t>Location</t>
  </si>
  <si>
    <t>B</t>
  </si>
  <si>
    <t>DL5</t>
  </si>
  <si>
    <t>09/04/2023</t>
  </si>
  <si>
    <t>Marilynn B. Vaughan, DL5</t>
  </si>
  <si>
    <t>Step to Success</t>
  </si>
  <si>
    <t>Glen Allen</t>
  </si>
  <si>
    <t>VC1</t>
  </si>
  <si>
    <t>07/14/2023</t>
  </si>
  <si>
    <t>Matthew Newquist, VC1</t>
  </si>
  <si>
    <t>James River Toastmasters</t>
  </si>
  <si>
    <t>Richmond</t>
  </si>
  <si>
    <t>PM2</t>
  </si>
  <si>
    <t>09/05/2023</t>
  </si>
  <si>
    <t>67540927 - Name unavailable</t>
  </si>
  <si>
    <t>Richmond Club</t>
  </si>
  <si>
    <t>A</t>
  </si>
  <si>
    <t>DL1</t>
  </si>
  <si>
    <t>08/02/2023</t>
  </si>
  <si>
    <t>Maniselvan Kuppusamy, DL1</t>
  </si>
  <si>
    <t>Blue Ridge Club</t>
  </si>
  <si>
    <t>Charlottesville</t>
  </si>
  <si>
    <t>PM1</t>
  </si>
  <si>
    <t>07/02/2023</t>
  </si>
  <si>
    <t>Cassandra J. Sabo, PM1</t>
  </si>
  <si>
    <t>09/06/2023</t>
  </si>
  <si>
    <t>Mike Etchemendy, DTM</t>
  </si>
  <si>
    <t>07/17/2023</t>
  </si>
  <si>
    <t>Joshua C. Wright, PM2</t>
  </si>
  <si>
    <t>D</t>
  </si>
  <si>
    <t>EH2</t>
  </si>
  <si>
    <t>08/13/2023</t>
  </si>
  <si>
    <t>Laura Blumenthal, EH2</t>
  </si>
  <si>
    <t>Ready Set Speak</t>
  </si>
  <si>
    <t>Virginia Beach</t>
  </si>
  <si>
    <t>PI4</t>
  </si>
  <si>
    <t>07/13/2023</t>
  </si>
  <si>
    <t>Melissa Parks, PI5</t>
  </si>
  <si>
    <t>PI5</t>
  </si>
  <si>
    <t>08/18/2023</t>
  </si>
  <si>
    <t>DTM</t>
  </si>
  <si>
    <t>08/15/2023</t>
  </si>
  <si>
    <t>Caressa Y. Cooper, DTM</t>
  </si>
  <si>
    <t>Berkley's Confident Communicators</t>
  </si>
  <si>
    <t>Norfolk</t>
  </si>
  <si>
    <t>07/22/2023</t>
  </si>
  <si>
    <t>Debra Smith, PM1</t>
  </si>
  <si>
    <t>Cornell Cary, PM4</t>
  </si>
  <si>
    <t>Nicole Gibbs, PM2</t>
  </si>
  <si>
    <t>PM3</t>
  </si>
  <si>
    <t>PM4</t>
  </si>
  <si>
    <t>SR3</t>
  </si>
  <si>
    <t>Valerie Gray, SR3</t>
  </si>
  <si>
    <t>07/25/2023</t>
  </si>
  <si>
    <t>Christine Austin, PM1</t>
  </si>
  <si>
    <t>Voices of Change</t>
  </si>
  <si>
    <t>Williamsburg</t>
  </si>
  <si>
    <t>TC4</t>
  </si>
  <si>
    <t>07/11/2023</t>
  </si>
  <si>
    <t>Lucia M. Gregorakis, TC4</t>
  </si>
  <si>
    <t>VC4</t>
  </si>
  <si>
    <t>07/21/2023</t>
  </si>
  <si>
    <t>Martin J. Bussert, DTM</t>
  </si>
  <si>
    <t>DL3</t>
  </si>
  <si>
    <t>07/20/2023</t>
  </si>
  <si>
    <t>Lawrence D. Nichols, DL4</t>
  </si>
  <si>
    <t>Oyster Point Speakers Toastmasters Club</t>
  </si>
  <si>
    <t>Newport News</t>
  </si>
  <si>
    <t>DL4</t>
  </si>
  <si>
    <t>EH3</t>
  </si>
  <si>
    <t>08/03/2023</t>
  </si>
  <si>
    <t>Ina Brown, EH3</t>
  </si>
  <si>
    <t>Richmond FedMasters Club</t>
  </si>
  <si>
    <t>IP3</t>
  </si>
  <si>
    <t>07/15/2023</t>
  </si>
  <si>
    <t>Danette Dugger, IP3</t>
  </si>
  <si>
    <t>IP5</t>
  </si>
  <si>
    <t>Gloria C. Henderson, IP5</t>
  </si>
  <si>
    <t>Peninsula Powerhouse Speakers</t>
  </si>
  <si>
    <t>Hampton</t>
  </si>
  <si>
    <t>VC5</t>
  </si>
  <si>
    <t>07/27/2023</t>
  </si>
  <si>
    <t>Sean Dyer, VC5</t>
  </si>
  <si>
    <t>Virginia Beach Human Services Toastmasters Club</t>
  </si>
  <si>
    <t>EC1</t>
  </si>
  <si>
    <t>07/28/2023</t>
  </si>
  <si>
    <t>67560941 - Name unavailable</t>
  </si>
  <si>
    <t>Hoos Speaking</t>
  </si>
  <si>
    <t>08/23/2023</t>
  </si>
  <si>
    <t>Bonnie Hockins, PM1</t>
  </si>
  <si>
    <t>Robin C. Jenkins, DTM</t>
  </si>
  <si>
    <t>Midtown Toastmasters Club</t>
  </si>
  <si>
    <t>08/01/2023</t>
  </si>
  <si>
    <t>Anthony Tran, VC1</t>
  </si>
  <si>
    <t>ToastMaxers</t>
  </si>
  <si>
    <t>IP4</t>
  </si>
  <si>
    <t>07/08/2023</t>
  </si>
  <si>
    <t>Jaci Whitfield, IP4</t>
  </si>
  <si>
    <t>Danville Club</t>
  </si>
  <si>
    <t>Danville</t>
  </si>
  <si>
    <t>MS5</t>
  </si>
  <si>
    <t>Jana C. Liebermann, MS5</t>
  </si>
  <si>
    <t>Charles S. Gates, DTM</t>
  </si>
  <si>
    <t>V.O.I.C.E.S. of Williamsburg Club</t>
  </si>
  <si>
    <t>LD1</t>
  </si>
  <si>
    <t>07/18/2023</t>
  </si>
  <si>
    <t>67492315 - Name unavailable</t>
  </si>
  <si>
    <t>PI3</t>
  </si>
  <si>
    <t>Rex Holmlin, PI3</t>
  </si>
  <si>
    <t>SR1</t>
  </si>
  <si>
    <t>07/01/2023</t>
  </si>
  <si>
    <t>Judy Olbrych, SR1</t>
  </si>
  <si>
    <t>MS3</t>
  </si>
  <si>
    <t>07/12/2023</t>
  </si>
  <si>
    <t>Annette K. Jensen, DTM</t>
  </si>
  <si>
    <t>St. Michael Toastmasters</t>
  </si>
  <si>
    <t>IP1</t>
  </si>
  <si>
    <t>08/04/2023</t>
  </si>
  <si>
    <t>Wade Thompson, DTM</t>
  </si>
  <si>
    <t>Franklin County Toastmasters Club</t>
  </si>
  <si>
    <t>Roanoke</t>
  </si>
  <si>
    <t>MS4</t>
  </si>
  <si>
    <t>Patricia Coleman, MS4</t>
  </si>
  <si>
    <t>Aaron M. Stubbs, PM1</t>
  </si>
  <si>
    <t>SR2</t>
  </si>
  <si>
    <t>Ethel Perry, SR2</t>
  </si>
  <si>
    <t>City of Virginia Beach Club</t>
  </si>
  <si>
    <t>LD3</t>
  </si>
  <si>
    <t>08/09/2023</t>
  </si>
  <si>
    <t>Kenton Martin, LD3</t>
  </si>
  <si>
    <t>Assured Communicators</t>
  </si>
  <si>
    <t>Lynchburg</t>
  </si>
  <si>
    <t>VC3</t>
  </si>
  <si>
    <t>Robin J. Honeycutt, VC3</t>
  </si>
  <si>
    <t>04865546 - Name unavailable</t>
  </si>
  <si>
    <t>Lynchburg Toastmasters Club #562</t>
  </si>
  <si>
    <t>Richard G. Byrne, DTM</t>
  </si>
  <si>
    <t>09/02/2023</t>
  </si>
  <si>
    <t>Jeya Chelliah, PM4</t>
  </si>
  <si>
    <t>Innsbrook Toastmasters</t>
  </si>
  <si>
    <t>Innsbrook</t>
  </si>
  <si>
    <t>PM5</t>
  </si>
  <si>
    <t>07/19/2023</t>
  </si>
  <si>
    <t>Ankita Roy, PM5</t>
  </si>
  <si>
    <t>Barbara T. Wright, IP5</t>
  </si>
  <si>
    <t>Uptown Voices Toastmasters Club</t>
  </si>
  <si>
    <t>Nelson P. Ayala, DTM</t>
  </si>
  <si>
    <t>City of Lynchburg Toastmasters</t>
  </si>
  <si>
    <t>LD5</t>
  </si>
  <si>
    <t>LuAnn H. Hunt, LD5</t>
  </si>
  <si>
    <t>Cecile Archer, DL4</t>
  </si>
  <si>
    <t>SPBC Toastmasters</t>
  </si>
  <si>
    <t>EH1</t>
  </si>
  <si>
    <t>07787251 - Name unavailable</t>
  </si>
  <si>
    <t>Northern Neck Toastmasters</t>
  </si>
  <si>
    <t>Warsaw</t>
  </si>
  <si>
    <t>Michael Nickerson, PM1</t>
  </si>
  <si>
    <t>Tony R. Dunsworth, PM1</t>
  </si>
  <si>
    <t>08/19/2023</t>
  </si>
  <si>
    <t>Justin Morgan, PM4</t>
  </si>
  <si>
    <t>Piney Mountain Club</t>
  </si>
  <si>
    <t>07847712 - Name unavailable</t>
  </si>
  <si>
    <t>Launch Toastmasters</t>
  </si>
  <si>
    <t>Midlothian</t>
  </si>
  <si>
    <t>07/05/2023</t>
  </si>
  <si>
    <t>Joshua P. Wilkes, DL1</t>
  </si>
  <si>
    <t>Western Branch Toastmasters Club</t>
  </si>
  <si>
    <t>Portsmouth</t>
  </si>
  <si>
    <t>08/22/2023</t>
  </si>
  <si>
    <t>Stephen R. Luke, DL3</t>
  </si>
  <si>
    <t>LD4</t>
  </si>
  <si>
    <t>08/07/2023</t>
  </si>
  <si>
    <t>Andrew Barksdale, LD4</t>
  </si>
  <si>
    <t>Robert Rice, MS3</t>
  </si>
  <si>
    <t>PWMENTORPGM</t>
  </si>
  <si>
    <t>00309629 - Name unavailable</t>
  </si>
  <si>
    <t>Heather K. McPherson</t>
  </si>
  <si>
    <t>Advanced Leadership Club</t>
  </si>
  <si>
    <t>EH4</t>
  </si>
  <si>
    <t>08/12/2023</t>
  </si>
  <si>
    <t>A. A. Tuten, DTM</t>
  </si>
  <si>
    <t>Harrisonburg Toastmasters Club</t>
  </si>
  <si>
    <t>Harrisonburg</t>
  </si>
  <si>
    <t>Cynthia Sterrett, DL5</t>
  </si>
  <si>
    <t>07/07/2023</t>
  </si>
  <si>
    <t>Letitia Y. Bates, DTM</t>
  </si>
  <si>
    <t>MS2</t>
  </si>
  <si>
    <t>Enrique Quinones, MS2</t>
  </si>
  <si>
    <t>08/31/2023</t>
  </si>
  <si>
    <t>67580194 - Name unavailable</t>
  </si>
  <si>
    <t>03648464 - Name unavailable</t>
  </si>
  <si>
    <t>08/17/2023</t>
  </si>
  <si>
    <t>08/25/2023</t>
  </si>
  <si>
    <t>07/24/2023</t>
  </si>
  <si>
    <t>Emily Sattie, PM1</t>
  </si>
  <si>
    <t>Correctionally Speaking Club</t>
  </si>
  <si>
    <t>01343035 - Name unavailable</t>
  </si>
  <si>
    <t>Visionaries Toastmasters Club</t>
  </si>
  <si>
    <t>07/31/2023</t>
  </si>
  <si>
    <t>Priscilla Clayborne, DL2</t>
  </si>
  <si>
    <t>VCU Toastmasters</t>
  </si>
  <si>
    <t>DL2</t>
  </si>
  <si>
    <t>09/03/2023</t>
  </si>
  <si>
    <t>67505387 - Name unavailable</t>
  </si>
  <si>
    <t>01401238 - Name unavailable</t>
  </si>
  <si>
    <t>08/27/2023</t>
  </si>
  <si>
    <t>Ibironke Lawal, IP1</t>
  </si>
  <si>
    <t>06861511 - Name unavailable</t>
  </si>
  <si>
    <t>SR5</t>
  </si>
  <si>
    <t>07/03/2023</t>
  </si>
  <si>
    <t>Christy Tyndall, SR5</t>
  </si>
  <si>
    <t>Andrea Chase, DL4</t>
  </si>
  <si>
    <t>Generally Speaking Toastmasters</t>
  </si>
  <si>
    <t>Venus Wilmer, DTM</t>
  </si>
  <si>
    <t>IP2</t>
  </si>
  <si>
    <t>Tamekia Daniels, IP3</t>
  </si>
  <si>
    <t>Tunnel Talkers, An Altria Group, Inc. Club</t>
  </si>
  <si>
    <t>Hannah E. Bessette, IP4</t>
  </si>
  <si>
    <t>TC2</t>
  </si>
  <si>
    <t>08/11/2023</t>
  </si>
  <si>
    <t>Debra Morris, TC3</t>
  </si>
  <si>
    <t>TC3</t>
  </si>
  <si>
    <t>LD2</t>
  </si>
  <si>
    <t>Sheena Norfield, LD2</t>
  </si>
  <si>
    <t>Expressions</t>
  </si>
  <si>
    <t>Deannea Dameron, PI4</t>
  </si>
  <si>
    <t>Linda Anthony-Austin, SR2</t>
  </si>
  <si>
    <t>08/29/2023</t>
  </si>
  <si>
    <t>Drusilla O. Pair, LD4</t>
  </si>
  <si>
    <t>SpeakDOT Toastmasters Club</t>
  </si>
  <si>
    <t>Jacqueline Harrison, DTM</t>
  </si>
  <si>
    <t>Speak Easy Club</t>
  </si>
  <si>
    <t>2023-2024:  Back to Basics - Speak, Lead, and Inspire</t>
  </si>
  <si>
    <t>District 66 Education Summary</t>
  </si>
  <si>
    <t>Clubs</t>
  </si>
  <si>
    <t>Description</t>
  </si>
  <si>
    <t>Total Awards</t>
  </si>
  <si>
    <t>Number of Members Who Earned Awards</t>
  </si>
  <si>
    <t>Total Members</t>
  </si>
  <si>
    <t>Member Award %</t>
  </si>
  <si>
    <t>Division A Education Awards</t>
  </si>
  <si>
    <t>Division B Education Awards</t>
  </si>
  <si>
    <t>Division D Education Awards</t>
  </si>
  <si>
    <t>Total Education Awards</t>
  </si>
  <si>
    <t>District 66 SLI training Goal (President's Distinguished)</t>
  </si>
  <si>
    <t>SLI Training Shortfall</t>
  </si>
  <si>
    <t>Club Total</t>
  </si>
  <si>
    <t>Member Total</t>
  </si>
  <si>
    <t>Area 11 Total</t>
  </si>
  <si>
    <t>Number of Members with Education Awards</t>
  </si>
  <si>
    <t>X</t>
  </si>
  <si>
    <t xml:space="preserve"> </t>
  </si>
  <si>
    <t>Area 12 Total</t>
  </si>
  <si>
    <t>Valley Easy Speakers</t>
  </si>
  <si>
    <t>Blacksburg Club</t>
  </si>
  <si>
    <t>NRV Lunch Bunch</t>
  </si>
  <si>
    <t>Roanoke Talk-of-the-Town Club</t>
  </si>
  <si>
    <t>CB-00005366</t>
  </si>
  <si>
    <t>Roanoke Downtown Club</t>
  </si>
  <si>
    <t>CB-00595720</t>
  </si>
  <si>
    <t>The Best Part Toastmasters Club</t>
  </si>
  <si>
    <t>CB-02257779</t>
  </si>
  <si>
    <t>Carilion Clinic Toastmasters</t>
  </si>
  <si>
    <t>Area 14 Total</t>
  </si>
  <si>
    <t>Unique Member Total</t>
  </si>
  <si>
    <t>Vinegar Hill Toastmasters Club</t>
  </si>
  <si>
    <t>Gold Standard</t>
  </si>
  <si>
    <t>Bar Setters Toastmasters</t>
  </si>
  <si>
    <t>Area 18 Total</t>
  </si>
  <si>
    <t>Division A Total</t>
  </si>
  <si>
    <t>First Choice Toastmasters Club</t>
  </si>
  <si>
    <t>Power Talkers Toastmasters</t>
  </si>
  <si>
    <t>Area 21 Total</t>
  </si>
  <si>
    <t>West End Toastmasters Club</t>
  </si>
  <si>
    <t>Capital One CLaaS</t>
  </si>
  <si>
    <t>Area 22 Total</t>
  </si>
  <si>
    <t>West Creek Toastmasters</t>
  </si>
  <si>
    <t>PMI CVC Toastmasters Club</t>
  </si>
  <si>
    <t>Area 23 Total</t>
  </si>
  <si>
    <t>Sherwood Speakers</t>
  </si>
  <si>
    <t>Area 24 Total</t>
  </si>
  <si>
    <t>Motivating With Voices</t>
  </si>
  <si>
    <t>Area 25 Total</t>
  </si>
  <si>
    <t>Dominion Energy Toastmasters</t>
  </si>
  <si>
    <t>HCA Captivating Capital Communicators</t>
  </si>
  <si>
    <t>One Toast Masters</t>
  </si>
  <si>
    <t>Area 26 Total</t>
  </si>
  <si>
    <t>Toast &amp; Jam!</t>
  </si>
  <si>
    <t>10x Speakers Club</t>
  </si>
  <si>
    <t>Very Articulate Master Communicators</t>
  </si>
  <si>
    <t>Area 27 Total</t>
  </si>
  <si>
    <t>Division B Total</t>
  </si>
  <si>
    <t>Virginia Beach Club</t>
  </si>
  <si>
    <t>Area 41 Total</t>
  </si>
  <si>
    <t>Growing Tree: Leaders of Tomorrow</t>
  </si>
  <si>
    <t>Com-Unity Speakers Toastmasters Club</t>
  </si>
  <si>
    <t>Chubb Masters Club</t>
  </si>
  <si>
    <t>Suffolk Complex Toastmasters Club</t>
  </si>
  <si>
    <t>Area 42 Total</t>
  </si>
  <si>
    <t>Old Point Comfort Toastmasters Club</t>
  </si>
  <si>
    <t>Giant Voices of NOB</t>
  </si>
  <si>
    <t>Area 43 Total</t>
  </si>
  <si>
    <t>CB-00000686</t>
  </si>
  <si>
    <t>Morgan Martin Club</t>
  </si>
  <si>
    <t>CB-02823338</t>
  </si>
  <si>
    <t>The Garden Speaks</t>
  </si>
  <si>
    <t>CB-07336310</t>
  </si>
  <si>
    <t>New Beginnings Toastmasters Club</t>
  </si>
  <si>
    <t>Area 44 Total</t>
  </si>
  <si>
    <t>Spear &amp; Gear Toastmasters Club</t>
  </si>
  <si>
    <t>SMZBT Toastmasters</t>
  </si>
  <si>
    <t>Power of One Speakers</t>
  </si>
  <si>
    <t>Area 45 Total</t>
  </si>
  <si>
    <t>Pleasant Grove Articulators Club</t>
  </si>
  <si>
    <t>CBN/Regent Toastmasters Club</t>
  </si>
  <si>
    <t>Area 46 Total</t>
  </si>
  <si>
    <t>Division D Total</t>
  </si>
  <si>
    <t>Education Achievements - District 66 - As of August 8, 2023</t>
  </si>
  <si>
    <t>Assured Communications</t>
  </si>
  <si>
    <t>Melissa Parks, PI4</t>
  </si>
  <si>
    <t>Joshua P. Wilkes, DL4</t>
  </si>
  <si>
    <t>67546490 - Name unavailable</t>
  </si>
  <si>
    <t>Andrew Barksdale, PM5</t>
  </si>
  <si>
    <t>Julian M. Rawlison, PM1</t>
  </si>
  <si>
    <t>Heather K. McPherson, TC5</t>
  </si>
  <si>
    <t>TC1</t>
  </si>
  <si>
    <t>TC5</t>
  </si>
  <si>
    <t>Monthly Change</t>
  </si>
  <si>
    <t>Prior Month</t>
  </si>
  <si>
    <t>D66 Education Achievements - As of September 7, 2023</t>
  </si>
  <si>
    <t>PI1</t>
  </si>
  <si>
    <t>09/23/2023</t>
  </si>
  <si>
    <t>Ronnie E. Lewis, PI1</t>
  </si>
  <si>
    <t>Linda F. Thompson, PM1</t>
  </si>
  <si>
    <t>09/21/2023</t>
  </si>
  <si>
    <t>Robert Rice, MS4</t>
  </si>
  <si>
    <t>09/25/2023</t>
  </si>
  <si>
    <t>Linda Davey, EH2</t>
  </si>
  <si>
    <t>09/07/2023</t>
  </si>
  <si>
    <t>Karen Huffman, DL2</t>
  </si>
  <si>
    <t>Pamela S. Howard, EH1</t>
  </si>
  <si>
    <t>Deannea Dameron, PI5</t>
  </si>
  <si>
    <t>EC2</t>
  </si>
  <si>
    <t>09/12/2023</t>
  </si>
  <si>
    <t>Patricia Gaspard, EC2</t>
  </si>
  <si>
    <t>Michael Cannon, EH1</t>
  </si>
  <si>
    <t>Jason Muhammad, EC1</t>
  </si>
  <si>
    <t>09/20/2023</t>
  </si>
  <si>
    <t>Linda Davis, IP2</t>
  </si>
  <si>
    <t>10/05/2023</t>
  </si>
  <si>
    <t>Richard Aust, VC1</t>
  </si>
  <si>
    <t>09/19/2023</t>
  </si>
  <si>
    <t>Cassandra Greene, IP1</t>
  </si>
  <si>
    <t>Chesapeake</t>
  </si>
  <si>
    <t>09/30/2023</t>
  </si>
  <si>
    <t>Priscilla Clayborne, DL3</t>
  </si>
  <si>
    <t>67502959 - Name unavailable</t>
  </si>
  <si>
    <t>Ibironke O. Lawal, IP1</t>
  </si>
  <si>
    <t>10/04/2023</t>
  </si>
  <si>
    <t>07575236 - Name unavailable</t>
  </si>
  <si>
    <t>Josie Cortes-Colon, SR1</t>
  </si>
  <si>
    <t>Nathaniel Watkins, PM3</t>
  </si>
  <si>
    <t>09/22/2023</t>
  </si>
  <si>
    <t>Cynthia Sterrett, PM5</t>
  </si>
  <si>
    <t>09/29/2023</t>
  </si>
  <si>
    <t>Kim Fielder, IP1</t>
  </si>
  <si>
    <t>10/12/2023</t>
  </si>
  <si>
    <t>KELLY A. GEROW, EH4</t>
  </si>
  <si>
    <t>09/27/2023</t>
  </si>
  <si>
    <t>Glenn Doggett, DTM</t>
  </si>
  <si>
    <t>09/09/2023</t>
  </si>
  <si>
    <t>Chasity L. Bailey, LD1</t>
  </si>
  <si>
    <t>67620941 - Name unavailable</t>
  </si>
  <si>
    <t>EH5</t>
  </si>
  <si>
    <t>09/26/2023</t>
  </si>
  <si>
    <t>Loretta Macenka, DTM</t>
  </si>
  <si>
    <t>09/14/2023</t>
  </si>
  <si>
    <t>Joan Cabrera, IP4</t>
  </si>
  <si>
    <t>SR4</t>
  </si>
  <si>
    <t>09/28/2023</t>
  </si>
  <si>
    <t>Valerie Gray, SR4</t>
  </si>
  <si>
    <t>09/08/2023</t>
  </si>
  <si>
    <t>Cornell Cary, PM5</t>
  </si>
  <si>
    <t>Dana N. Mcllwain, DL1</t>
  </si>
  <si>
    <t>Philip Hoffman, DL1</t>
  </si>
  <si>
    <t>Timothy Michaels, DL1</t>
  </si>
  <si>
    <t>Ragu Perumalswamy, IP1</t>
  </si>
  <si>
    <t>Blaise C. Gregory, LD1</t>
  </si>
  <si>
    <t>Claudia Lima, LD1</t>
  </si>
  <si>
    <t>Cheyenne Ramos, PM1</t>
  </si>
  <si>
    <t>Justin A. Reynolds, PM1</t>
  </si>
  <si>
    <t>Zachary Horwitz, PM1</t>
  </si>
  <si>
    <t>James Page, VC1</t>
  </si>
  <si>
    <t>VC2</t>
  </si>
  <si>
    <t>Anthony Tran, VC2</t>
  </si>
  <si>
    <t>Wesley Bonafe', EH5</t>
  </si>
  <si>
    <t>10/06/2023</t>
  </si>
  <si>
    <t>Natalie Cummings, IP2</t>
  </si>
  <si>
    <t>10/09/2023</t>
  </si>
  <si>
    <t>John R. Jones, PI3</t>
  </si>
  <si>
    <t>Petersburg</t>
  </si>
  <si>
    <t>10/10/2023</t>
  </si>
  <si>
    <t>Carla R. Davis, DL5</t>
  </si>
  <si>
    <t>09/18/2023</t>
  </si>
  <si>
    <t>Stephanie A. Mazzella, VC4</t>
  </si>
  <si>
    <t>Nick Mastrovito, MS2</t>
  </si>
  <si>
    <t>Blacksburg</t>
  </si>
  <si>
    <t>Ola Laniya, DTM</t>
  </si>
  <si>
    <t>05188622 - Name unavailable</t>
  </si>
  <si>
    <t>D66 Education Achievements - As of October 13, 2023</t>
  </si>
  <si>
    <t>Education Award Shortfall</t>
  </si>
  <si>
    <t>District 66 Education Training Goal (President's Distinguished)</t>
  </si>
  <si>
    <t>Total District Education Awards</t>
  </si>
  <si>
    <t>11/07/2023</t>
  </si>
  <si>
    <t>Ina Brown, EH4</t>
  </si>
  <si>
    <t>10/17/2023</t>
  </si>
  <si>
    <t>Stephen R. Luke, DL4</t>
  </si>
  <si>
    <t>Sheena Norfield, LD3</t>
  </si>
  <si>
    <t>10/22/2023</t>
  </si>
  <si>
    <t>Maura Thompson, DTM</t>
  </si>
  <si>
    <t>10/20/2023</t>
  </si>
  <si>
    <t>Rebecca Maguire, IP2</t>
  </si>
  <si>
    <t>10/29/2023</t>
  </si>
  <si>
    <t>Maniselvan Kuppusamy, DL2</t>
  </si>
  <si>
    <t>10/24/2023</t>
  </si>
  <si>
    <t>Cassandra J. Sabo, PM2</t>
  </si>
  <si>
    <t>Anita Jennings, IP4</t>
  </si>
  <si>
    <t>Joyce Laswell, MS2</t>
  </si>
  <si>
    <t>10/13/2023</t>
  </si>
  <si>
    <t>Steven M. Brown, PI1</t>
  </si>
  <si>
    <t>Ethel Perry, SR3</t>
  </si>
  <si>
    <t>Terry Stevens, PM2</t>
  </si>
  <si>
    <t>10/23/2023</t>
  </si>
  <si>
    <t>Meenakshi Panda, EH2</t>
  </si>
  <si>
    <t>10/16/2023</t>
  </si>
  <si>
    <t>Chaitali Roy, EH1</t>
  </si>
  <si>
    <t>02256663 - Name unavailable</t>
  </si>
  <si>
    <t>Jeya Chelliah, EH2</t>
  </si>
  <si>
    <t>67493079 - Name unavailable</t>
  </si>
  <si>
    <t>10/31/2023</t>
  </si>
  <si>
    <t>Doretha Pair, EC1</t>
  </si>
  <si>
    <t>Kelli B. Gravely, IP2</t>
  </si>
  <si>
    <t>Drusilla O. Pair, MS1</t>
  </si>
  <si>
    <t>MS1</t>
  </si>
  <si>
    <t>11/09/2023</t>
  </si>
  <si>
    <t>Beulah Bolden, PM1</t>
  </si>
  <si>
    <t>10/27/2023</t>
  </si>
  <si>
    <t>Jane Housh, PM1</t>
  </si>
  <si>
    <t>Susan Mathias, EH2</t>
  </si>
  <si>
    <t>Chuck Williams, EH2</t>
  </si>
  <si>
    <t>Michelle Willke, VC3</t>
  </si>
  <si>
    <t>10/26/2023</t>
  </si>
  <si>
    <t>Kim Fielder, IP2</t>
  </si>
  <si>
    <t>Amanda Albright, PM5</t>
  </si>
  <si>
    <t>10/25/2023</t>
  </si>
  <si>
    <t>10/18/2023</t>
  </si>
  <si>
    <t>Chasity L. Bailey, LD2</t>
  </si>
  <si>
    <t>67576332 - Name unavailable</t>
  </si>
  <si>
    <t>11/01/2023</t>
  </si>
  <si>
    <t>Laura Blumenthal, EH3</t>
  </si>
  <si>
    <t>10/19/2023</t>
  </si>
  <si>
    <t>Laila Campbell, IP3</t>
  </si>
  <si>
    <t>11/08/2023</t>
  </si>
  <si>
    <t>Robin J. Honeycutt, VC4</t>
  </si>
  <si>
    <t>10/30/2023</t>
  </si>
  <si>
    <t>Marci Nemtzow, LD4</t>
  </si>
  <si>
    <t>John R. Jones, DL4</t>
  </si>
  <si>
    <t>Charleatta Funney, PM1</t>
  </si>
  <si>
    <t>Nick Mastrovito, MS4</t>
  </si>
  <si>
    <t>Connie J. Klabunde, DTM</t>
  </si>
  <si>
    <t>Frederica A. Ricks, SR1</t>
  </si>
  <si>
    <t>D66 Education Achievements - As of November 10, 2023</t>
  </si>
  <si>
    <t>Clubs with No Awards</t>
  </si>
  <si>
    <t>Ina Brown, MS2</t>
  </si>
  <si>
    <t>11/27/2023</t>
  </si>
  <si>
    <t>Dylan Paul, SR1</t>
  </si>
  <si>
    <t>11/10/2023</t>
  </si>
  <si>
    <t>12/09/2023</t>
  </si>
  <si>
    <t>Mary Furr, EC2</t>
  </si>
  <si>
    <t>Salem</t>
  </si>
  <si>
    <t>Maurie Sutton, IP5</t>
  </si>
  <si>
    <t>12/11/2023</t>
  </si>
  <si>
    <t>Robert Rice, MS5</t>
  </si>
  <si>
    <t>12/06/2023</t>
  </si>
  <si>
    <t>André Luck, PM2</t>
  </si>
  <si>
    <t>11/17/2023</t>
  </si>
  <si>
    <t>Joshua C. Wright, PM3</t>
  </si>
  <si>
    <t>11/29/2023</t>
  </si>
  <si>
    <t>Lewis Jones, IP5</t>
  </si>
  <si>
    <t>Nishant Karwa, EH5</t>
  </si>
  <si>
    <t>Rajbans Joshi, PM5</t>
  </si>
  <si>
    <t>Sabine Charles, PM5</t>
  </si>
  <si>
    <t>Pallab Chatterjee, MS5</t>
  </si>
  <si>
    <t>PI2</t>
  </si>
  <si>
    <t>67505109 - Name unavailable</t>
  </si>
  <si>
    <t>Cassi Patterson, PM5</t>
  </si>
  <si>
    <t>Dan M. Wilson, PM4</t>
  </si>
  <si>
    <t>David Brackins, PM5</t>
  </si>
  <si>
    <t>Mona Sharma, PM2</t>
  </si>
  <si>
    <t>Suparna Chatterjee, PM5</t>
  </si>
  <si>
    <t>Robert R. Boyer, PM5</t>
  </si>
  <si>
    <t>12/02/2023</t>
  </si>
  <si>
    <t>Helen S. Lowery, PM1</t>
  </si>
  <si>
    <t>11/30/2023</t>
  </si>
  <si>
    <t>Rocky Mount</t>
  </si>
  <si>
    <t>Steven M. Brown, PI4</t>
  </si>
  <si>
    <t>11/16/2023</t>
  </si>
  <si>
    <t>Patricia Coleman, PM2</t>
  </si>
  <si>
    <t>David Bass, DTM</t>
  </si>
  <si>
    <t>11/22/2023</t>
  </si>
  <si>
    <t>Cecilia Manolov, PM2</t>
  </si>
  <si>
    <t>12/05/2023</t>
  </si>
  <si>
    <t>Aishwarya Balagopal, LD1</t>
  </si>
  <si>
    <t>Amanda Ivey, PM3</t>
  </si>
  <si>
    <t>11/21/2023</t>
  </si>
  <si>
    <t>12/01/2023</t>
  </si>
  <si>
    <t>00446117 - Name unavailable</t>
  </si>
  <si>
    <t>Armin Salehi, IP3</t>
  </si>
  <si>
    <t>11/24/2023</t>
  </si>
  <si>
    <t>Lamees Abourahma, VC3</t>
  </si>
  <si>
    <t>11/15/2023</t>
  </si>
  <si>
    <t>Nicholas Zaccanelli, VC1</t>
  </si>
  <si>
    <t>Doretha Pair, EC2</t>
  </si>
  <si>
    <t>Drusilla O. Pair, LD5</t>
  </si>
  <si>
    <t>Chester</t>
  </si>
  <si>
    <t>11/13/2023</t>
  </si>
  <si>
    <t>Susan Mathias, PM4</t>
  </si>
  <si>
    <t>Kim Fielder, IP3</t>
  </si>
  <si>
    <t>11/18/2023</t>
  </si>
  <si>
    <t>12/08/2023</t>
  </si>
  <si>
    <t>Brenda Bailey, EH5</t>
  </si>
  <si>
    <t>11/20/2023</t>
  </si>
  <si>
    <t>Fran Babashak, PM1</t>
  </si>
  <si>
    <t>Damon Slater, PM1</t>
  </si>
  <si>
    <t>Christine Austin, PM2</t>
  </si>
  <si>
    <t>Lucia M. Gregorakis, TC5</t>
  </si>
  <si>
    <t>12/10/2023</t>
  </si>
  <si>
    <t>Rajana Siva, DL1</t>
  </si>
  <si>
    <t>Michelle R. Evans, PI2</t>
  </si>
  <si>
    <t>Cynthia D. Brittain, DTM</t>
  </si>
  <si>
    <t>Angela Edwards, DTM</t>
  </si>
  <si>
    <t>Tiffany Tracey, MS2</t>
  </si>
  <si>
    <t>01343253 - Name unavailable</t>
  </si>
  <si>
    <t>12/12/2023</t>
  </si>
  <si>
    <t>Tammy Attama, VC5</t>
  </si>
  <si>
    <t>Pamela A. Parker-White, DTM</t>
  </si>
  <si>
    <t>67560950 - Name unavailable</t>
  </si>
  <si>
    <t>67560946 - Name unavailable</t>
  </si>
  <si>
    <t>67560957 - Name unavailable</t>
  </si>
  <si>
    <t>67547349 - Name unavailable</t>
  </si>
  <si>
    <t>D66 Education Achievements - As of December 13,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</si>
</sst>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</font>
    <font>
      <b/>
      <i/>
      <sz val="16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i/>
      <sz val="11"/>
      <name val="Calibri"/>
      <family val="2"/>
    </font>
    <font>
      <b/>
      <u/>
      <sz val="12"/>
      <name val="Calibri"/>
      <family val="2"/>
    </font>
    <font>
      <b/>
      <u/>
      <sz val="1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</font>
    <font>
      <b/>
      <sz val="11"/>
      <color rgb="FF92D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0" fontId="6" fillId="0" borderId="0" xfId="0" applyNumberFormat="1" applyFont="1"/>
    <xf numFmtId="0" fontId="7" fillId="0" borderId="0" xfId="0" applyFont="1"/>
    <xf numFmtId="0" fontId="8" fillId="0" borderId="0" xfId="0" applyFont="1"/>
    <xf numFmtId="1" fontId="5" fillId="0" borderId="0" xfId="0" applyNumberFormat="1" applyFont="1"/>
    <xf numFmtId="0" fontId="6" fillId="0" borderId="0" xfId="0" applyFont="1"/>
    <xf numFmtId="1" fontId="9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4" fillId="0" borderId="0" xfId="0" applyNumberFormat="1" applyFont="1"/>
    <xf numFmtId="1" fontId="8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1" fontId="11" fillId="0" borderId="0" xfId="0" applyNumberFormat="1" applyFont="1"/>
    <xf numFmtId="0" fontId="11" fillId="0" borderId="0" xfId="0" applyFont="1"/>
    <xf numFmtId="0" fontId="12" fillId="0" borderId="0" xfId="0" applyFont="1"/>
    <xf numFmtId="0" fontId="0" fillId="2" borderId="0" xfId="0" applyFill="1"/>
    <xf numFmtId="0" fontId="13" fillId="0" borderId="0" xfId="0" applyFont="1"/>
    <xf numFmtId="0" fontId="14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0" fontId="15" fillId="0" borderId="0" xfId="0" applyFont="1"/>
    <xf numFmtId="0" fontId="8" fillId="0" borderId="0" xfId="0" applyFont="1" applyAlignment="1">
      <alignment horizontal="center"/>
    </xf>
    <xf numFmtId="0" fontId="10" fillId="2" borderId="0" xfId="0" applyFont="1" applyFill="1"/>
    <xf numFmtId="10" fontId="10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7</xdr:col>
      <xdr:colOff>520240</xdr:colOff>
      <xdr:row>5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572062-42E8-4D61-A2C0-7310F0B665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04220" cy="804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6</xdr:col>
      <xdr:colOff>2432860</xdr:colOff>
      <xdr:row>5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ADD6CD-A938-4E6A-91EF-B0DAA02CDD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04220" cy="804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6</xdr:col>
      <xdr:colOff>2442938</xdr:colOff>
      <xdr:row>5</xdr:row>
      <xdr:rowOff>73198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41B0DA-8406-4638-8BFE-E7EA8BC5DA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04220" cy="8047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6</xdr:col>
      <xdr:colOff>2442938</xdr:colOff>
      <xdr:row>5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15804A-A4CF-433E-B374-E0BE5D72F2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14298" cy="8047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6</xdr:col>
      <xdr:colOff>2442938</xdr:colOff>
      <xdr:row>5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AAD732-6D73-4722-B431-B1AE3A0D29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14298" cy="804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22AF1-7345-4F4C-A678-52EE15FEE184}">
  <dimension ref="A2:L379"/>
  <sheetViews>
    <sheetView workbookViewId="0">
      <selection activeCell="G17" sqref="G17"/>
    </sheetView>
  </sheetViews>
  <sheetFormatPr defaultRowHeight="14.4"/>
  <cols>
    <col min="1" max="1" width="14.21875" customWidth="1"/>
    <col min="2" max="2" width="10" customWidth="1"/>
    <col min="5" max="5" width="18.44140625" customWidth="1"/>
    <col min="6" max="6" width="30.88671875" customWidth="1"/>
    <col min="7" max="7" width="41.21875" customWidth="1"/>
    <col min="8" max="8" width="39.33203125" customWidth="1"/>
    <col min="9" max="9" width="16" customWidth="1"/>
    <col min="10" max="10" width="24.44140625" customWidth="1"/>
    <col min="11" max="11" width="17.5546875" customWidth="1"/>
  </cols>
  <sheetData>
    <row r="2" spans="1:12">
      <c r="A2" s="1"/>
    </row>
    <row r="3" spans="1:12">
      <c r="A3" s="1"/>
    </row>
    <row r="4" spans="1:12">
      <c r="A4" s="1"/>
    </row>
    <row r="5" spans="1:12">
      <c r="A5" s="1"/>
    </row>
    <row r="6" spans="1:12">
      <c r="A6" s="1"/>
    </row>
    <row r="7" spans="1:12" ht="21">
      <c r="A7" s="1"/>
      <c r="D7" s="2" t="s">
        <v>239</v>
      </c>
    </row>
    <row r="8" spans="1:12" ht="21">
      <c r="A8" s="1"/>
      <c r="D8" s="2"/>
    </row>
    <row r="9" spans="1:12" ht="18">
      <c r="A9" s="3"/>
      <c r="B9" s="4"/>
      <c r="C9" s="4"/>
      <c r="D9" s="5"/>
      <c r="E9" s="4"/>
      <c r="F9" s="4" t="s">
        <v>240</v>
      </c>
      <c r="G9" s="4"/>
      <c r="H9" s="4"/>
      <c r="I9" s="4"/>
      <c r="J9" s="4"/>
      <c r="K9" s="4"/>
    </row>
    <row r="10" spans="1:12" s="1" customFormat="1" ht="15.6">
      <c r="A10" s="6" t="s">
        <v>1</v>
      </c>
      <c r="B10" s="6"/>
      <c r="C10" s="6" t="s">
        <v>241</v>
      </c>
      <c r="D10" s="6" t="s">
        <v>242</v>
      </c>
      <c r="E10" s="6"/>
      <c r="F10" s="6" t="s">
        <v>243</v>
      </c>
      <c r="G10" s="6" t="s">
        <v>334</v>
      </c>
      <c r="H10" s="6" t="s">
        <v>244</v>
      </c>
      <c r="I10" s="6" t="s">
        <v>334</v>
      </c>
      <c r="J10" s="6" t="s">
        <v>245</v>
      </c>
      <c r="K10" s="6" t="s">
        <v>246</v>
      </c>
      <c r="L10" s="6"/>
    </row>
    <row r="11" spans="1:12" ht="15.6">
      <c r="A11" s="8" t="s">
        <v>23</v>
      </c>
      <c r="C11" s="8">
        <v>20</v>
      </c>
      <c r="D11" s="9" t="s">
        <v>247</v>
      </c>
      <c r="F11">
        <f>I108</f>
        <v>20</v>
      </c>
      <c r="H11">
        <f>J109</f>
        <v>16</v>
      </c>
      <c r="J11">
        <v>284</v>
      </c>
      <c r="K11" s="10">
        <f>SUM(H11/J11)</f>
        <v>5.6338028169014086E-2</v>
      </c>
    </row>
    <row r="12" spans="1:12" ht="15.6">
      <c r="A12" s="8" t="s">
        <v>8</v>
      </c>
      <c r="C12" s="8">
        <v>31</v>
      </c>
      <c r="D12" s="9" t="s">
        <v>248</v>
      </c>
      <c r="F12">
        <f>I239</f>
        <v>22</v>
      </c>
      <c r="H12">
        <f>J240</f>
        <v>18</v>
      </c>
      <c r="J12">
        <v>514</v>
      </c>
      <c r="K12" s="10">
        <f>SUM(H12/J12)</f>
        <v>3.5019455252918288E-2</v>
      </c>
    </row>
    <row r="13" spans="1:12" ht="15.6">
      <c r="A13" s="8" t="s">
        <v>36</v>
      </c>
      <c r="C13" s="8">
        <v>27</v>
      </c>
      <c r="D13" s="9" t="s">
        <v>249</v>
      </c>
      <c r="F13" s="11">
        <f>I377</f>
        <v>46</v>
      </c>
      <c r="H13">
        <f>J378</f>
        <v>20</v>
      </c>
      <c r="J13">
        <v>380</v>
      </c>
      <c r="K13" s="10">
        <f>SUM(H13/J13)</f>
        <v>5.2631578947368418E-2</v>
      </c>
    </row>
    <row r="14" spans="1:12" ht="15.6">
      <c r="A14" s="8"/>
      <c r="C14" s="8">
        <v>78</v>
      </c>
      <c r="D14" s="9" t="s">
        <v>250</v>
      </c>
      <c r="F14">
        <f>SUM(F11:F13)</f>
        <v>88</v>
      </c>
      <c r="H14">
        <f>SUM(H11:H13)</f>
        <v>54</v>
      </c>
      <c r="J14">
        <f>SUM(J11:J13)</f>
        <v>1178</v>
      </c>
      <c r="K14" s="10">
        <f>SUM(H14/J14)</f>
        <v>4.5840407470288627E-2</v>
      </c>
    </row>
    <row r="15" spans="1:12" ht="15.6">
      <c r="A15" s="8"/>
      <c r="C15" s="8"/>
      <c r="D15" s="9"/>
    </row>
    <row r="16" spans="1:12" ht="15.6">
      <c r="A16" s="9" t="s">
        <v>251</v>
      </c>
      <c r="C16" s="8"/>
      <c r="F16">
        <v>444</v>
      </c>
      <c r="G16">
        <v>37</v>
      </c>
    </row>
    <row r="17" spans="1:11" ht="15.6">
      <c r="A17" s="9" t="s">
        <v>252</v>
      </c>
      <c r="C17" s="8"/>
      <c r="F17">
        <f>444-F14</f>
        <v>356</v>
      </c>
    </row>
    <row r="18" spans="1:11" ht="21">
      <c r="A18" s="1"/>
      <c r="D18" s="2"/>
    </row>
    <row r="20" spans="1:11" ht="15.6">
      <c r="A20" s="9"/>
      <c r="B20" s="9"/>
      <c r="C20" s="9"/>
      <c r="D20" s="9"/>
      <c r="E20" s="9"/>
      <c r="F20" s="9"/>
      <c r="G20" s="9"/>
      <c r="H20" s="9"/>
    </row>
    <row r="21" spans="1:11" ht="15.6">
      <c r="A21" s="34" t="s">
        <v>324</v>
      </c>
      <c r="B21" s="35"/>
      <c r="C21" s="35"/>
      <c r="D21" s="35"/>
      <c r="E21" s="35"/>
      <c r="F21" s="35"/>
      <c r="G21" s="35"/>
      <c r="H21" s="35"/>
      <c r="I21" s="24"/>
      <c r="J21" s="24"/>
      <c r="K21" s="24"/>
    </row>
    <row r="22" spans="1:11" ht="15.6">
      <c r="A22" s="8"/>
      <c r="B22" s="9"/>
      <c r="C22" s="9"/>
      <c r="D22" s="9"/>
      <c r="E22" s="9"/>
      <c r="F22" s="9"/>
      <c r="G22" s="9"/>
      <c r="H22" s="9"/>
    </row>
    <row r="23" spans="1:11" ht="15.6">
      <c r="A23" s="7" t="s">
        <v>0</v>
      </c>
      <c r="B23" s="7" t="s">
        <v>1</v>
      </c>
      <c r="C23" s="7" t="s">
        <v>2</v>
      </c>
      <c r="D23" s="7" t="s">
        <v>3</v>
      </c>
      <c r="E23" s="7" t="s">
        <v>4</v>
      </c>
      <c r="F23" s="7" t="s">
        <v>5</v>
      </c>
      <c r="G23" s="7" t="s">
        <v>6</v>
      </c>
      <c r="H23" s="7" t="s">
        <v>7</v>
      </c>
      <c r="I23" s="7" t="s">
        <v>253</v>
      </c>
      <c r="J23" s="7" t="s">
        <v>271</v>
      </c>
    </row>
    <row r="24" spans="1:11" ht="15.6">
      <c r="A24" s="7"/>
      <c r="B24" s="7"/>
      <c r="C24" s="7"/>
      <c r="D24" s="7"/>
      <c r="E24" s="7"/>
      <c r="F24" s="7"/>
      <c r="G24" s="7"/>
      <c r="H24" s="7"/>
    </row>
    <row r="25" spans="1:11" ht="15.6">
      <c r="A25" s="13">
        <v>3305</v>
      </c>
      <c r="B25" s="9" t="s">
        <v>23</v>
      </c>
      <c r="C25" s="13">
        <v>11</v>
      </c>
      <c r="D25" s="9" t="s">
        <v>102</v>
      </c>
      <c r="E25" s="9" t="s">
        <v>103</v>
      </c>
      <c r="F25" s="9" t="s">
        <v>104</v>
      </c>
      <c r="G25" s="9" t="s">
        <v>105</v>
      </c>
      <c r="H25" s="9" t="s">
        <v>106</v>
      </c>
      <c r="I25">
        <v>1</v>
      </c>
      <c r="J25">
        <v>1</v>
      </c>
    </row>
    <row r="26" spans="1:11" ht="15.6">
      <c r="A26" s="13">
        <v>3305</v>
      </c>
      <c r="B26" s="9" t="s">
        <v>23</v>
      </c>
      <c r="C26" s="13">
        <v>11</v>
      </c>
      <c r="D26" s="9" t="s">
        <v>107</v>
      </c>
      <c r="E26" s="9" t="s">
        <v>15</v>
      </c>
      <c r="F26" s="9" t="s">
        <v>108</v>
      </c>
      <c r="G26" s="9" t="s">
        <v>105</v>
      </c>
      <c r="H26" s="9" t="s">
        <v>106</v>
      </c>
      <c r="I26">
        <v>1</v>
      </c>
      <c r="J26">
        <v>1</v>
      </c>
    </row>
    <row r="27" spans="1:11" ht="15.6">
      <c r="A27" s="15" t="s">
        <v>253</v>
      </c>
      <c r="B27" s="9"/>
      <c r="C27" s="13"/>
      <c r="D27" s="9"/>
      <c r="E27" s="9"/>
      <c r="F27" s="9"/>
      <c r="G27" s="9"/>
      <c r="H27" s="9"/>
      <c r="I27">
        <f>SUM(I25:I26)</f>
        <v>2</v>
      </c>
    </row>
    <row r="28" spans="1:11" ht="15.6">
      <c r="A28" s="13"/>
      <c r="B28" s="9"/>
      <c r="C28" s="13"/>
      <c r="D28" s="9"/>
      <c r="E28" s="9"/>
      <c r="F28" s="9"/>
      <c r="G28" s="9"/>
      <c r="H28" s="9"/>
    </row>
    <row r="29" spans="1:11" ht="15.6">
      <c r="A29" s="13">
        <v>562</v>
      </c>
      <c r="B29" s="9" t="s">
        <v>23</v>
      </c>
      <c r="C29" s="13">
        <v>11</v>
      </c>
      <c r="D29" s="9" t="s">
        <v>134</v>
      </c>
      <c r="E29" s="9" t="s">
        <v>52</v>
      </c>
      <c r="F29" s="9" t="s">
        <v>141</v>
      </c>
      <c r="G29" s="9" t="s">
        <v>142</v>
      </c>
      <c r="H29" s="9" t="s">
        <v>138</v>
      </c>
      <c r="I29">
        <v>1</v>
      </c>
      <c r="J29">
        <v>1</v>
      </c>
    </row>
    <row r="30" spans="1:11" ht="15.6">
      <c r="A30" s="13">
        <v>562</v>
      </c>
      <c r="B30" s="9" t="s">
        <v>23</v>
      </c>
      <c r="C30" s="13">
        <v>11</v>
      </c>
      <c r="D30" s="9" t="s">
        <v>128</v>
      </c>
      <c r="E30" s="9" t="s">
        <v>15</v>
      </c>
      <c r="F30" s="9" t="s">
        <v>108</v>
      </c>
      <c r="G30" s="9" t="s">
        <v>142</v>
      </c>
      <c r="H30" s="9" t="s">
        <v>138</v>
      </c>
      <c r="I30">
        <v>1</v>
      </c>
    </row>
    <row r="31" spans="1:11" ht="15.6">
      <c r="A31" s="15" t="s">
        <v>253</v>
      </c>
      <c r="B31" s="9"/>
      <c r="C31" s="13"/>
      <c r="D31" s="9"/>
      <c r="E31" s="9"/>
      <c r="F31" s="9"/>
      <c r="G31" s="9"/>
      <c r="H31" s="9"/>
      <c r="I31">
        <f>SUM(I29:I30)</f>
        <v>2</v>
      </c>
    </row>
    <row r="32" spans="1:11" ht="15.6">
      <c r="A32" s="13"/>
      <c r="B32" s="9"/>
      <c r="C32" s="13"/>
      <c r="D32" s="9"/>
      <c r="E32" s="9"/>
      <c r="F32" s="9"/>
      <c r="G32" s="9"/>
      <c r="H32" s="9"/>
    </row>
    <row r="33" spans="1:10" ht="15.6">
      <c r="A33" s="13">
        <v>594729</v>
      </c>
      <c r="B33" s="9" t="s">
        <v>23</v>
      </c>
      <c r="C33" s="13">
        <v>11</v>
      </c>
      <c r="D33" s="9" t="s">
        <v>83</v>
      </c>
      <c r="E33" s="9" t="s">
        <v>81</v>
      </c>
      <c r="F33" s="9" t="s">
        <v>153</v>
      </c>
      <c r="G33" s="9" t="s">
        <v>154</v>
      </c>
      <c r="H33" s="9" t="s">
        <v>138</v>
      </c>
      <c r="I33">
        <v>1</v>
      </c>
      <c r="J33">
        <v>1</v>
      </c>
    </row>
    <row r="34" spans="1:10" ht="15.6">
      <c r="A34" s="13">
        <v>594729</v>
      </c>
      <c r="B34" s="9" t="s">
        <v>23</v>
      </c>
      <c r="C34" s="13">
        <v>11</v>
      </c>
      <c r="D34" s="9" t="s">
        <v>155</v>
      </c>
      <c r="E34" s="9" t="s">
        <v>81</v>
      </c>
      <c r="F34" s="9" t="s">
        <v>156</v>
      </c>
      <c r="G34" s="9" t="s">
        <v>154</v>
      </c>
      <c r="H34" s="9" t="s">
        <v>138</v>
      </c>
      <c r="I34">
        <v>1</v>
      </c>
      <c r="J34">
        <v>1</v>
      </c>
    </row>
    <row r="35" spans="1:10" ht="15.6">
      <c r="A35" s="15" t="s">
        <v>253</v>
      </c>
      <c r="B35" s="9"/>
      <c r="C35" s="13"/>
      <c r="D35" s="9"/>
      <c r="E35" s="9"/>
      <c r="F35" s="9"/>
      <c r="G35" s="9"/>
      <c r="H35" s="9"/>
      <c r="I35">
        <f>SUM(I33:I34)</f>
        <v>2</v>
      </c>
    </row>
    <row r="36" spans="1:10" ht="15.6">
      <c r="A36" s="13"/>
      <c r="B36" s="9"/>
      <c r="C36" s="13"/>
      <c r="D36" s="9"/>
      <c r="E36" s="9"/>
      <c r="F36" s="9"/>
      <c r="G36" s="9"/>
      <c r="H36" s="9"/>
    </row>
    <row r="37" spans="1:10" ht="15.6">
      <c r="A37" s="13">
        <v>926</v>
      </c>
      <c r="B37" s="9" t="s">
        <v>23</v>
      </c>
      <c r="C37" s="13">
        <v>11</v>
      </c>
      <c r="D37" s="9" t="s">
        <v>229</v>
      </c>
      <c r="E37" s="9" t="s">
        <v>71</v>
      </c>
      <c r="F37" s="9" t="s">
        <v>230</v>
      </c>
      <c r="G37" s="9" t="s">
        <v>231</v>
      </c>
      <c r="H37" s="9" t="s">
        <v>138</v>
      </c>
      <c r="I37">
        <v>1</v>
      </c>
      <c r="J37">
        <v>1</v>
      </c>
    </row>
    <row r="38" spans="1:10" ht="15.6">
      <c r="A38" s="13">
        <v>926</v>
      </c>
      <c r="B38" s="9" t="s">
        <v>23</v>
      </c>
      <c r="C38" s="13">
        <v>11</v>
      </c>
      <c r="D38" s="9" t="s">
        <v>42</v>
      </c>
      <c r="E38" s="9" t="s">
        <v>178</v>
      </c>
      <c r="F38" s="9" t="s">
        <v>232</v>
      </c>
      <c r="G38" s="9" t="s">
        <v>231</v>
      </c>
      <c r="H38" s="9" t="s">
        <v>138</v>
      </c>
      <c r="I38">
        <v>1</v>
      </c>
      <c r="J38">
        <v>1</v>
      </c>
    </row>
    <row r="39" spans="1:10" ht="15.6">
      <c r="A39" s="15" t="s">
        <v>253</v>
      </c>
      <c r="B39" s="9"/>
      <c r="C39" s="13"/>
      <c r="D39" s="9"/>
      <c r="E39" s="9"/>
      <c r="F39" s="9"/>
      <c r="G39" s="9"/>
      <c r="H39" s="9"/>
      <c r="I39">
        <f>SUM(I37:I38)</f>
        <v>2</v>
      </c>
    </row>
    <row r="40" spans="1:10" ht="15.6">
      <c r="A40" s="15"/>
      <c r="B40" s="9"/>
      <c r="C40" s="13"/>
      <c r="D40" s="9"/>
      <c r="E40" s="9"/>
      <c r="F40" s="9"/>
      <c r="G40" s="9"/>
      <c r="H40" s="9"/>
    </row>
    <row r="41" spans="1:10" ht="15.6">
      <c r="A41" s="15">
        <v>5409</v>
      </c>
      <c r="B41" s="9"/>
      <c r="C41" s="13">
        <v>11</v>
      </c>
      <c r="D41" s="9"/>
      <c r="E41" s="9"/>
      <c r="F41" s="9"/>
      <c r="G41" s="9" t="s">
        <v>325</v>
      </c>
      <c r="H41" s="9"/>
      <c r="I41">
        <v>0</v>
      </c>
    </row>
    <row r="42" spans="1:10" ht="15.6">
      <c r="A42" s="13"/>
      <c r="B42" s="9"/>
      <c r="C42" s="13"/>
      <c r="D42" s="9"/>
      <c r="E42" s="9"/>
      <c r="F42" s="9"/>
      <c r="G42" s="9"/>
      <c r="H42" s="9"/>
    </row>
    <row r="43" spans="1:10" ht="15.6">
      <c r="A43" s="13" t="s">
        <v>255</v>
      </c>
      <c r="B43" s="9"/>
      <c r="C43" s="13"/>
      <c r="D43" s="9"/>
      <c r="E43" s="9"/>
      <c r="F43" s="9"/>
      <c r="G43" s="9"/>
      <c r="H43" s="9"/>
      <c r="I43">
        <f>SUM(I27+I31+I35+I39+I41)</f>
        <v>8</v>
      </c>
    </row>
    <row r="44" spans="1:10" ht="15.6">
      <c r="A44" s="13" t="s">
        <v>256</v>
      </c>
      <c r="B44" s="9"/>
      <c r="C44" s="13"/>
      <c r="D44" s="9"/>
      <c r="E44" s="9"/>
      <c r="F44" s="9"/>
      <c r="G44" s="9"/>
      <c r="H44" s="9"/>
      <c r="J44">
        <v>7</v>
      </c>
    </row>
    <row r="45" spans="1:10" ht="15.6">
      <c r="A45" s="13"/>
      <c r="B45" s="9"/>
      <c r="C45" s="13"/>
      <c r="D45" s="9"/>
      <c r="E45" s="9"/>
      <c r="F45" s="9"/>
      <c r="G45" s="9"/>
      <c r="H45" s="9"/>
    </row>
    <row r="46" spans="1:10" ht="15.6">
      <c r="A46" s="13">
        <v>787701</v>
      </c>
      <c r="B46" s="9" t="s">
        <v>23</v>
      </c>
      <c r="C46" s="13">
        <v>12</v>
      </c>
      <c r="D46" s="9" t="s">
        <v>70</v>
      </c>
      <c r="E46" s="9" t="s">
        <v>117</v>
      </c>
      <c r="F46" s="9" t="s">
        <v>187</v>
      </c>
      <c r="G46" s="9" t="s">
        <v>188</v>
      </c>
      <c r="H46" s="9" t="s">
        <v>189</v>
      </c>
      <c r="I46">
        <v>1</v>
      </c>
      <c r="J46">
        <v>1</v>
      </c>
    </row>
    <row r="47" spans="1:10" ht="15.6">
      <c r="A47" s="13">
        <v>787701</v>
      </c>
      <c r="B47" s="9" t="s">
        <v>23</v>
      </c>
      <c r="C47" s="13">
        <v>12</v>
      </c>
      <c r="D47" s="9" t="s">
        <v>9</v>
      </c>
      <c r="E47" s="9" t="s">
        <v>117</v>
      </c>
      <c r="F47" s="9" t="s">
        <v>190</v>
      </c>
      <c r="G47" s="9" t="s">
        <v>188</v>
      </c>
      <c r="H47" s="9" t="s">
        <v>189</v>
      </c>
      <c r="I47">
        <v>1</v>
      </c>
      <c r="J47">
        <v>1</v>
      </c>
    </row>
    <row r="48" spans="1:10" ht="15.6">
      <c r="A48" s="13">
        <v>787701</v>
      </c>
      <c r="B48" s="9" t="s">
        <v>23</v>
      </c>
      <c r="C48" s="13">
        <v>12</v>
      </c>
      <c r="D48" s="9" t="s">
        <v>91</v>
      </c>
      <c r="E48" s="9" t="s">
        <v>191</v>
      </c>
      <c r="F48" s="9" t="s">
        <v>192</v>
      </c>
      <c r="G48" s="9" t="s">
        <v>188</v>
      </c>
      <c r="H48" s="9" t="s">
        <v>189</v>
      </c>
      <c r="I48">
        <v>1</v>
      </c>
      <c r="J48">
        <v>1</v>
      </c>
    </row>
    <row r="49" spans="1:10" ht="15.6">
      <c r="A49" s="13">
        <v>787701</v>
      </c>
      <c r="B49" s="9" t="s">
        <v>23</v>
      </c>
      <c r="C49" s="13">
        <v>12</v>
      </c>
      <c r="D49" s="9" t="s">
        <v>193</v>
      </c>
      <c r="E49" s="9" t="s">
        <v>15</v>
      </c>
      <c r="F49" s="9" t="s">
        <v>194</v>
      </c>
      <c r="G49" s="9" t="s">
        <v>188</v>
      </c>
      <c r="H49" s="9" t="s">
        <v>189</v>
      </c>
      <c r="I49">
        <v>1</v>
      </c>
      <c r="J49">
        <v>1</v>
      </c>
    </row>
    <row r="50" spans="1:10" ht="15.6">
      <c r="A50" s="13">
        <v>787701</v>
      </c>
      <c r="B50" s="9" t="s">
        <v>23</v>
      </c>
      <c r="C50" s="13">
        <v>12</v>
      </c>
      <c r="D50" s="9" t="s">
        <v>56</v>
      </c>
      <c r="E50" s="9" t="s">
        <v>117</v>
      </c>
      <c r="F50" s="9" t="s">
        <v>197</v>
      </c>
      <c r="G50" s="9" t="s">
        <v>188</v>
      </c>
      <c r="H50" s="9" t="s">
        <v>189</v>
      </c>
      <c r="I50">
        <v>1</v>
      </c>
      <c r="J50">
        <v>1</v>
      </c>
    </row>
    <row r="51" spans="1:10" ht="15.6">
      <c r="A51" s="15" t="s">
        <v>253</v>
      </c>
      <c r="B51" s="9"/>
      <c r="C51" s="13"/>
      <c r="D51" s="9"/>
      <c r="E51" s="9"/>
      <c r="F51" s="9"/>
      <c r="G51" s="9"/>
      <c r="H51" s="9"/>
      <c r="I51">
        <f>SUM(I46:I50)</f>
        <v>5</v>
      </c>
    </row>
    <row r="52" spans="1:10" ht="15.6">
      <c r="A52" s="15"/>
      <c r="B52" s="9"/>
      <c r="C52" s="13"/>
      <c r="D52" s="9"/>
      <c r="E52" s="9"/>
      <c r="F52" s="9"/>
      <c r="G52" s="9"/>
      <c r="H52" s="9"/>
    </row>
    <row r="53" spans="1:10" ht="15.6">
      <c r="A53" s="9">
        <v>620</v>
      </c>
      <c r="B53" s="9"/>
      <c r="C53" s="13"/>
      <c r="D53" s="9"/>
      <c r="E53" s="9"/>
      <c r="F53" s="9"/>
      <c r="G53" s="9" t="s">
        <v>260</v>
      </c>
      <c r="H53" s="9"/>
      <c r="I53">
        <v>0</v>
      </c>
    </row>
    <row r="54" spans="1:10" ht="15.6">
      <c r="A54" s="15" t="s">
        <v>253</v>
      </c>
      <c r="B54" s="9"/>
      <c r="C54" s="13"/>
      <c r="D54" s="9"/>
      <c r="E54" s="9"/>
      <c r="F54" s="9"/>
      <c r="G54" s="9"/>
      <c r="H54" s="9"/>
      <c r="I54">
        <f>SUM(I53)</f>
        <v>0</v>
      </c>
    </row>
    <row r="55" spans="1:10" ht="15.6">
      <c r="A55" s="9"/>
      <c r="B55" s="9"/>
      <c r="C55" s="13"/>
      <c r="D55" s="9"/>
      <c r="E55" s="9"/>
      <c r="F55" s="9"/>
      <c r="G55" s="9"/>
      <c r="H55" s="9"/>
    </row>
    <row r="56" spans="1:10" ht="15.6">
      <c r="A56" s="9">
        <v>3351</v>
      </c>
      <c r="B56" s="9"/>
      <c r="C56" s="13"/>
      <c r="D56" s="9"/>
      <c r="E56" s="9"/>
      <c r="F56" s="9"/>
      <c r="G56" s="9" t="s">
        <v>261</v>
      </c>
      <c r="H56" s="9"/>
      <c r="I56">
        <v>0</v>
      </c>
    </row>
    <row r="57" spans="1:10" ht="15.6">
      <c r="A57" s="15" t="s">
        <v>253</v>
      </c>
      <c r="B57" s="9"/>
      <c r="C57" s="13"/>
      <c r="D57" s="9"/>
      <c r="E57" s="9"/>
      <c r="F57" s="9"/>
      <c r="G57" s="9"/>
      <c r="H57" s="9"/>
      <c r="I57">
        <f>SUM(I56)</f>
        <v>0</v>
      </c>
    </row>
    <row r="58" spans="1:10" ht="15.6">
      <c r="A58" s="9"/>
      <c r="B58" s="9"/>
      <c r="C58" s="13"/>
      <c r="D58" s="9"/>
      <c r="E58" s="9"/>
      <c r="F58" s="9"/>
      <c r="G58" s="9"/>
      <c r="H58" s="9"/>
    </row>
    <row r="59" spans="1:10" ht="15.6">
      <c r="A59" s="9">
        <v>8734</v>
      </c>
      <c r="B59" s="9"/>
      <c r="C59" s="13"/>
      <c r="D59" s="9"/>
      <c r="E59" s="9"/>
      <c r="F59" s="9"/>
      <c r="G59" s="9" t="s">
        <v>262</v>
      </c>
      <c r="H59" s="9"/>
      <c r="I59">
        <v>0</v>
      </c>
    </row>
    <row r="60" spans="1:10" ht="15.6">
      <c r="A60" s="15" t="s">
        <v>253</v>
      </c>
      <c r="B60" s="9"/>
      <c r="C60" s="13"/>
      <c r="D60" s="9"/>
      <c r="E60" s="9"/>
      <c r="F60" s="9"/>
      <c r="G60" s="9"/>
      <c r="H60" s="9"/>
      <c r="I60">
        <f>SUM(I59)</f>
        <v>0</v>
      </c>
    </row>
    <row r="61" spans="1:10" ht="15.6">
      <c r="A61" s="9"/>
      <c r="B61" s="9"/>
      <c r="C61" s="13"/>
      <c r="D61" s="9"/>
      <c r="E61" s="9"/>
      <c r="F61" s="9"/>
      <c r="G61" s="9"/>
      <c r="H61" s="9"/>
    </row>
    <row r="62" spans="1:10" ht="15.6">
      <c r="A62" s="9">
        <v>8976</v>
      </c>
      <c r="B62" s="9"/>
      <c r="C62" s="13"/>
      <c r="D62" s="9"/>
      <c r="E62" s="9"/>
      <c r="F62" s="9"/>
      <c r="G62" s="9" t="s">
        <v>263</v>
      </c>
      <c r="H62" s="9"/>
      <c r="I62">
        <v>0</v>
      </c>
    </row>
    <row r="63" spans="1:10" ht="15.6">
      <c r="A63" s="15" t="s">
        <v>253</v>
      </c>
      <c r="B63" s="9"/>
      <c r="C63" s="13"/>
      <c r="D63" s="9"/>
      <c r="E63" s="9"/>
      <c r="F63" s="9"/>
      <c r="G63" s="9"/>
      <c r="H63" s="9"/>
      <c r="I63">
        <f>SUM(I62)</f>
        <v>0</v>
      </c>
    </row>
    <row r="64" spans="1:10" ht="15.6">
      <c r="A64" s="9"/>
      <c r="B64" s="9"/>
      <c r="C64" s="13"/>
      <c r="D64" s="9"/>
      <c r="E64" s="9"/>
      <c r="F64" s="9"/>
      <c r="G64" s="9"/>
      <c r="H64" s="9"/>
    </row>
    <row r="65" spans="1:10" ht="15.6">
      <c r="A65" s="13" t="s">
        <v>259</v>
      </c>
      <c r="B65" s="9"/>
      <c r="C65" s="13"/>
      <c r="D65" s="9"/>
      <c r="E65" s="9"/>
      <c r="F65" s="9"/>
      <c r="G65" s="9"/>
      <c r="H65" s="9"/>
      <c r="I65">
        <f>SUM(I51+I54+I57+I60+I63)</f>
        <v>5</v>
      </c>
    </row>
    <row r="66" spans="1:10" ht="15.6">
      <c r="A66" s="13" t="s">
        <v>256</v>
      </c>
      <c r="B66" s="9"/>
      <c r="C66" s="13"/>
      <c r="D66" s="9"/>
      <c r="E66" s="9"/>
      <c r="F66" s="9"/>
      <c r="G66" s="9"/>
      <c r="H66" s="9"/>
      <c r="J66">
        <v>5</v>
      </c>
    </row>
    <row r="67" spans="1:10" ht="15.6">
      <c r="A67" s="13"/>
      <c r="B67" s="9"/>
      <c r="C67" s="13"/>
      <c r="D67" s="9"/>
      <c r="E67" s="9"/>
      <c r="F67" s="9"/>
      <c r="G67" s="9"/>
      <c r="H67" s="9"/>
    </row>
    <row r="68" spans="1:10" ht="15.6">
      <c r="A68" s="13">
        <v>3822</v>
      </c>
      <c r="B68" s="9" t="s">
        <v>23</v>
      </c>
      <c r="C68" s="13">
        <v>14</v>
      </c>
      <c r="D68" s="9" t="s">
        <v>123</v>
      </c>
      <c r="E68" s="9" t="s">
        <v>124</v>
      </c>
      <c r="F68" s="9" t="s">
        <v>125</v>
      </c>
      <c r="G68" s="9" t="s">
        <v>126</v>
      </c>
      <c r="H68" s="9" t="s">
        <v>127</v>
      </c>
      <c r="I68">
        <v>1</v>
      </c>
      <c r="J68">
        <v>1</v>
      </c>
    </row>
    <row r="69" spans="1:10" ht="15.6">
      <c r="A69" s="13">
        <v>3822</v>
      </c>
      <c r="B69" s="9" t="s">
        <v>23</v>
      </c>
      <c r="C69" s="13">
        <v>14</v>
      </c>
      <c r="D69" s="9" t="s">
        <v>128</v>
      </c>
      <c r="E69" s="9" t="s">
        <v>124</v>
      </c>
      <c r="F69" s="9" t="s">
        <v>129</v>
      </c>
      <c r="G69" s="9" t="s">
        <v>126</v>
      </c>
      <c r="H69" s="9" t="s">
        <v>127</v>
      </c>
      <c r="I69">
        <v>1</v>
      </c>
      <c r="J69">
        <v>1</v>
      </c>
    </row>
    <row r="70" spans="1:10" ht="15.6">
      <c r="A70" s="13">
        <v>3822</v>
      </c>
      <c r="B70" s="9" t="s">
        <v>23</v>
      </c>
      <c r="C70" s="13">
        <v>14</v>
      </c>
      <c r="D70" s="9" t="s">
        <v>29</v>
      </c>
      <c r="E70" s="9" t="s">
        <v>124</v>
      </c>
      <c r="F70" s="9" t="s">
        <v>130</v>
      </c>
      <c r="G70" s="9" t="s">
        <v>126</v>
      </c>
      <c r="H70" s="9" t="s">
        <v>127</v>
      </c>
      <c r="I70">
        <v>1</v>
      </c>
      <c r="J70">
        <v>1</v>
      </c>
    </row>
    <row r="71" spans="1:10" ht="15.6">
      <c r="A71" s="15" t="s">
        <v>253</v>
      </c>
      <c r="B71" s="9"/>
      <c r="C71" s="13"/>
      <c r="D71" s="9"/>
      <c r="E71" s="9"/>
      <c r="F71" s="9"/>
      <c r="G71" s="9"/>
      <c r="H71" s="9"/>
      <c r="I71">
        <f>SUM(I68:I70)</f>
        <v>3</v>
      </c>
    </row>
    <row r="72" spans="1:10" ht="15.6">
      <c r="A72" s="13"/>
      <c r="B72" s="9"/>
      <c r="C72" s="13"/>
      <c r="D72" s="9"/>
      <c r="E72" s="9"/>
      <c r="F72" s="9"/>
      <c r="G72" s="9"/>
      <c r="H72" s="9"/>
    </row>
    <row r="73" spans="1:10" ht="15.6">
      <c r="A73" s="9" t="s">
        <v>264</v>
      </c>
      <c r="B73" s="9"/>
      <c r="C73" s="13"/>
      <c r="D73" s="9"/>
      <c r="E73" s="9"/>
      <c r="F73" s="9"/>
      <c r="G73" s="9" t="s">
        <v>265</v>
      </c>
      <c r="H73" s="9"/>
      <c r="I73">
        <v>0</v>
      </c>
    </row>
    <row r="74" spans="1:10" ht="15.6">
      <c r="A74" s="15" t="s">
        <v>253</v>
      </c>
      <c r="B74" s="9"/>
      <c r="C74" s="13"/>
      <c r="D74" s="9"/>
      <c r="E74" s="9"/>
      <c r="F74" s="9"/>
      <c r="H74" s="9"/>
      <c r="I74">
        <f>SUM(I73)</f>
        <v>0</v>
      </c>
    </row>
    <row r="75" spans="1:10" ht="15.6">
      <c r="A75" s="9"/>
      <c r="B75" s="9"/>
      <c r="C75" s="13"/>
      <c r="D75" s="9"/>
      <c r="E75" s="9"/>
      <c r="F75" s="9"/>
      <c r="H75" s="9"/>
    </row>
    <row r="76" spans="1:10" ht="15.6">
      <c r="A76" s="9" t="s">
        <v>266</v>
      </c>
      <c r="B76" s="9"/>
      <c r="C76" s="13"/>
      <c r="D76" s="9"/>
      <c r="E76" s="9"/>
      <c r="F76" s="9"/>
      <c r="G76" s="9" t="s">
        <v>267</v>
      </c>
      <c r="H76" s="9"/>
      <c r="I76">
        <v>0</v>
      </c>
    </row>
    <row r="77" spans="1:10" ht="15.6">
      <c r="A77" s="15" t="s">
        <v>253</v>
      </c>
      <c r="B77" s="9"/>
      <c r="C77" s="13"/>
      <c r="D77" s="9"/>
      <c r="E77" s="9"/>
      <c r="F77" s="9"/>
      <c r="G77" s="9"/>
      <c r="H77" s="9"/>
      <c r="I77">
        <f>SUM(I76)</f>
        <v>0</v>
      </c>
    </row>
    <row r="78" spans="1:10" ht="15.6">
      <c r="A78" s="9"/>
      <c r="B78" s="9"/>
      <c r="C78" s="13"/>
      <c r="D78" s="9"/>
      <c r="E78" s="9"/>
      <c r="F78" s="9"/>
      <c r="G78" s="9"/>
      <c r="H78" s="9"/>
    </row>
    <row r="79" spans="1:10" ht="15.6">
      <c r="A79" s="9" t="s">
        <v>268</v>
      </c>
      <c r="B79" s="9"/>
      <c r="C79" s="13"/>
      <c r="D79" s="9"/>
      <c r="E79" s="9"/>
      <c r="F79" s="9"/>
      <c r="G79" s="9" t="s">
        <v>269</v>
      </c>
      <c r="H79" s="9"/>
      <c r="I79">
        <v>0</v>
      </c>
    </row>
    <row r="80" spans="1:10" ht="15.6">
      <c r="A80" s="15" t="s">
        <v>253</v>
      </c>
      <c r="B80" s="9"/>
      <c r="C80" s="13"/>
      <c r="D80" s="9"/>
      <c r="E80" s="9"/>
      <c r="F80" s="9"/>
      <c r="G80" s="9"/>
      <c r="H80" s="9"/>
      <c r="I80">
        <f>SUM(I79)</f>
        <v>0</v>
      </c>
    </row>
    <row r="81" spans="1:10" ht="15.6">
      <c r="A81" s="9"/>
      <c r="B81" s="9"/>
      <c r="C81" s="13"/>
      <c r="D81" s="9"/>
      <c r="E81" s="9"/>
      <c r="F81" s="9"/>
      <c r="G81" s="9"/>
      <c r="H81" s="9"/>
    </row>
    <row r="82" spans="1:10" ht="15.6">
      <c r="A82" s="9" t="s">
        <v>270</v>
      </c>
      <c r="B82" s="9"/>
      <c r="C82" s="13"/>
      <c r="D82" s="9"/>
      <c r="E82" s="9"/>
      <c r="F82" s="9"/>
      <c r="G82" s="9"/>
      <c r="H82" s="9"/>
      <c r="I82">
        <f>SUM(I71+I74+I77+I80)</f>
        <v>3</v>
      </c>
    </row>
    <row r="83" spans="1:10" ht="15.6">
      <c r="A83" s="13" t="s">
        <v>256</v>
      </c>
      <c r="B83" s="9"/>
      <c r="C83" s="13"/>
      <c r="D83" s="9"/>
      <c r="E83" s="9"/>
      <c r="F83" s="9"/>
      <c r="G83" s="9"/>
      <c r="H83" s="9"/>
      <c r="J83">
        <v>3</v>
      </c>
    </row>
    <row r="84" spans="1:10" ht="15.6">
      <c r="A84" s="9"/>
      <c r="B84" s="9"/>
      <c r="C84" s="13"/>
      <c r="D84" s="9"/>
      <c r="E84" s="9"/>
      <c r="F84" s="9"/>
      <c r="G84" s="9"/>
      <c r="H84" s="9"/>
    </row>
    <row r="85" spans="1:10" ht="15.6">
      <c r="A85" s="13">
        <v>1514</v>
      </c>
      <c r="B85" s="9" t="s">
        <v>23</v>
      </c>
      <c r="C85" s="13">
        <v>18</v>
      </c>
      <c r="D85" s="9" t="s">
        <v>24</v>
      </c>
      <c r="E85" s="9" t="s">
        <v>25</v>
      </c>
      <c r="F85" s="9" t="s">
        <v>26</v>
      </c>
      <c r="G85" s="9" t="s">
        <v>27</v>
      </c>
      <c r="H85" s="9" t="s">
        <v>28</v>
      </c>
      <c r="I85">
        <v>1</v>
      </c>
      <c r="J85">
        <v>1</v>
      </c>
    </row>
    <row r="86" spans="1:10" ht="15.6">
      <c r="A86" s="13">
        <v>1514</v>
      </c>
      <c r="B86" s="9" t="s">
        <v>23</v>
      </c>
      <c r="C86" s="13">
        <v>18</v>
      </c>
      <c r="D86" s="9" t="s">
        <v>29</v>
      </c>
      <c r="E86" s="9" t="s">
        <v>30</v>
      </c>
      <c r="F86" s="9" t="s">
        <v>31</v>
      </c>
      <c r="G86" s="9" t="s">
        <v>27</v>
      </c>
      <c r="H86" s="9" t="s">
        <v>28</v>
      </c>
      <c r="I86">
        <v>1</v>
      </c>
      <c r="J86">
        <v>1</v>
      </c>
    </row>
    <row r="87" spans="1:10" ht="15.6">
      <c r="A87" s="13">
        <v>1514</v>
      </c>
      <c r="B87" s="9" t="s">
        <v>23</v>
      </c>
      <c r="C87" s="13">
        <v>18</v>
      </c>
      <c r="D87" s="9" t="s">
        <v>19</v>
      </c>
      <c r="E87" s="9" t="s">
        <v>34</v>
      </c>
      <c r="F87" s="9" t="s">
        <v>35</v>
      </c>
      <c r="G87" s="9" t="s">
        <v>27</v>
      </c>
      <c r="H87" s="9" t="s">
        <v>28</v>
      </c>
      <c r="I87">
        <v>1</v>
      </c>
      <c r="J87">
        <v>1</v>
      </c>
    </row>
    <row r="88" spans="1:10" ht="15.6">
      <c r="A88" s="15" t="s">
        <v>253</v>
      </c>
      <c r="B88" s="9"/>
      <c r="C88" s="13"/>
      <c r="D88" s="9"/>
      <c r="E88" s="9"/>
      <c r="F88" s="9"/>
      <c r="G88" s="9"/>
      <c r="H88" s="9"/>
      <c r="I88">
        <f>SUM(I85:I87)</f>
        <v>3</v>
      </c>
    </row>
    <row r="89" spans="1:10" ht="15.6">
      <c r="A89" s="13"/>
      <c r="B89" s="9"/>
      <c r="C89" s="13"/>
      <c r="D89" s="9"/>
      <c r="E89" s="9"/>
      <c r="F89" s="9"/>
      <c r="G89" s="9"/>
      <c r="H89" s="9"/>
    </row>
    <row r="90" spans="1:10" ht="15.6">
      <c r="A90" s="13">
        <v>28675653</v>
      </c>
      <c r="B90" s="9" t="s">
        <v>23</v>
      </c>
      <c r="C90" s="13">
        <v>18</v>
      </c>
      <c r="D90" s="9" t="s">
        <v>91</v>
      </c>
      <c r="E90" s="9" t="s">
        <v>92</v>
      </c>
      <c r="F90" s="9" t="s">
        <v>93</v>
      </c>
      <c r="G90" s="9" t="s">
        <v>94</v>
      </c>
      <c r="H90" s="9" t="s">
        <v>28</v>
      </c>
      <c r="I90">
        <v>1</v>
      </c>
      <c r="J90">
        <v>1</v>
      </c>
    </row>
    <row r="91" spans="1:10" ht="15.6">
      <c r="A91" s="15" t="s">
        <v>253</v>
      </c>
      <c r="B91" s="9"/>
      <c r="C91" s="13"/>
      <c r="D91" s="9"/>
      <c r="E91" s="9"/>
      <c r="F91" s="9"/>
      <c r="G91" s="9"/>
      <c r="H91" s="9"/>
      <c r="I91">
        <f>SUM(I90)</f>
        <v>1</v>
      </c>
    </row>
    <row r="92" spans="1:10" ht="15.6">
      <c r="A92" s="15"/>
      <c r="B92" s="9"/>
      <c r="C92" s="13"/>
      <c r="D92" s="9"/>
      <c r="E92" s="9"/>
      <c r="F92" s="9"/>
      <c r="G92" s="9"/>
      <c r="H92" s="9"/>
    </row>
    <row r="93" spans="1:10" ht="15.6">
      <c r="A93" s="9">
        <v>7324</v>
      </c>
      <c r="B93" s="9"/>
      <c r="C93" s="13"/>
      <c r="D93" s="9"/>
      <c r="E93" s="9"/>
      <c r="F93" s="9"/>
      <c r="G93" s="9" t="s">
        <v>167</v>
      </c>
      <c r="H93" s="9"/>
      <c r="I93">
        <v>0</v>
      </c>
    </row>
    <row r="94" spans="1:10" ht="15.6">
      <c r="A94" s="15" t="s">
        <v>253</v>
      </c>
      <c r="B94" s="9"/>
      <c r="C94" s="13"/>
      <c r="D94" s="9"/>
      <c r="E94" s="9"/>
      <c r="F94" s="9"/>
      <c r="G94" s="9"/>
      <c r="H94" s="9"/>
      <c r="I94">
        <f>SUM(I93)</f>
        <v>0</v>
      </c>
    </row>
    <row r="95" spans="1:10" ht="15.6">
      <c r="A95" s="9"/>
      <c r="B95" s="9"/>
      <c r="C95" s="13"/>
      <c r="D95" s="9"/>
      <c r="E95" s="9"/>
      <c r="F95" s="9"/>
      <c r="G95" s="9"/>
      <c r="H95" s="9"/>
    </row>
    <row r="96" spans="1:10" ht="15.6">
      <c r="A96" s="9">
        <v>7537</v>
      </c>
      <c r="B96" s="9"/>
      <c r="C96" s="13"/>
      <c r="D96" s="9"/>
      <c r="E96" s="9"/>
      <c r="F96" s="9"/>
      <c r="G96" s="9" t="s">
        <v>272</v>
      </c>
      <c r="H96" s="9"/>
      <c r="I96">
        <v>0</v>
      </c>
    </row>
    <row r="97" spans="1:11" ht="15.6">
      <c r="A97" s="15" t="s">
        <v>253</v>
      </c>
      <c r="B97" s="9"/>
      <c r="C97" s="13"/>
      <c r="D97" s="9"/>
      <c r="E97" s="9"/>
      <c r="F97" s="9"/>
      <c r="G97" s="9"/>
      <c r="H97" s="9"/>
      <c r="I97">
        <f>SUM(I96)</f>
        <v>0</v>
      </c>
    </row>
    <row r="98" spans="1:11" ht="15.6">
      <c r="A98" s="9"/>
      <c r="B98" s="9"/>
      <c r="C98" s="13"/>
      <c r="D98" s="9"/>
      <c r="E98" s="9"/>
      <c r="F98" s="9"/>
      <c r="G98" s="9"/>
      <c r="H98" s="9"/>
    </row>
    <row r="99" spans="1:11" ht="15.6">
      <c r="A99" s="9">
        <v>88255</v>
      </c>
      <c r="B99" s="9"/>
      <c r="C99" s="13"/>
      <c r="D99" s="9"/>
      <c r="E99" s="9"/>
      <c r="F99" s="9"/>
      <c r="G99" s="9" t="s">
        <v>273</v>
      </c>
      <c r="H99" s="9"/>
      <c r="I99">
        <v>0</v>
      </c>
    </row>
    <row r="100" spans="1:11" ht="15.6">
      <c r="A100" s="15" t="s">
        <v>253</v>
      </c>
      <c r="B100" s="9"/>
      <c r="C100" s="13"/>
      <c r="D100" s="9"/>
      <c r="E100" s="9"/>
      <c r="F100" s="9"/>
      <c r="G100" s="9"/>
      <c r="H100" s="9"/>
      <c r="I100">
        <f>SUM(I99)</f>
        <v>0</v>
      </c>
    </row>
    <row r="101" spans="1:11" ht="15.6">
      <c r="A101" s="9"/>
      <c r="B101" s="9"/>
      <c r="C101" s="13"/>
      <c r="D101" s="9"/>
      <c r="E101" s="9"/>
      <c r="F101" s="9"/>
      <c r="G101" s="9"/>
      <c r="H101" s="9"/>
    </row>
    <row r="102" spans="1:11" ht="15.6">
      <c r="A102" s="9">
        <v>14272</v>
      </c>
      <c r="B102" s="9"/>
      <c r="C102" s="13"/>
      <c r="D102" s="9"/>
      <c r="E102" s="9"/>
      <c r="F102" s="9"/>
      <c r="G102" s="9" t="s">
        <v>274</v>
      </c>
      <c r="H102" s="9"/>
      <c r="I102">
        <v>0</v>
      </c>
    </row>
    <row r="103" spans="1:11" ht="15.6">
      <c r="A103" s="15" t="s">
        <v>253</v>
      </c>
      <c r="B103" s="9"/>
      <c r="C103" s="13"/>
      <c r="D103" s="9"/>
      <c r="E103" s="9"/>
      <c r="F103" s="9"/>
      <c r="G103" s="9"/>
      <c r="H103" s="9"/>
      <c r="I103">
        <f>SUM(I102)</f>
        <v>0</v>
      </c>
    </row>
    <row r="104" spans="1:11" ht="15.6">
      <c r="A104" s="9"/>
      <c r="B104" s="9"/>
      <c r="C104" s="13"/>
      <c r="D104" s="9"/>
      <c r="E104" s="9"/>
      <c r="F104" s="9"/>
      <c r="G104" s="9"/>
      <c r="H104" s="9"/>
    </row>
    <row r="105" spans="1:11" ht="15.6">
      <c r="A105" s="9" t="s">
        <v>275</v>
      </c>
      <c r="B105" s="9"/>
      <c r="C105" s="13"/>
      <c r="D105" s="9"/>
      <c r="E105" s="9"/>
      <c r="F105" s="9"/>
      <c r="G105" s="9"/>
      <c r="H105" s="9"/>
      <c r="I105">
        <f>SUM(I88+I91+I94+I97+I100+I103)</f>
        <v>4</v>
      </c>
    </row>
    <row r="106" spans="1:11" ht="15.6">
      <c r="A106" s="13" t="s">
        <v>256</v>
      </c>
      <c r="B106" s="9"/>
      <c r="C106" s="13"/>
      <c r="D106" s="9"/>
      <c r="E106" s="9"/>
      <c r="F106" s="9"/>
      <c r="G106" s="9"/>
      <c r="H106" s="9"/>
      <c r="J106">
        <v>1</v>
      </c>
    </row>
    <row r="107" spans="1:11" ht="15.6">
      <c r="A107" s="9"/>
      <c r="B107" s="9"/>
      <c r="C107" s="13"/>
      <c r="D107" s="9"/>
      <c r="E107" s="9"/>
      <c r="F107" s="9"/>
      <c r="G107" s="9"/>
      <c r="H107" s="9"/>
    </row>
    <row r="108" spans="1:11" ht="15.6">
      <c r="A108" s="7" t="s">
        <v>276</v>
      </c>
      <c r="B108" s="7"/>
      <c r="C108" s="18"/>
      <c r="D108" s="7"/>
      <c r="E108" s="7"/>
      <c r="F108" s="7"/>
      <c r="G108" s="7"/>
      <c r="H108" s="7"/>
      <c r="I108" s="14">
        <f>SUM(I43+I65+I82+I105)</f>
        <v>20</v>
      </c>
      <c r="J108" s="14"/>
      <c r="K108" s="14"/>
    </row>
    <row r="109" spans="1:11" ht="15.6">
      <c r="A109" s="18" t="s">
        <v>256</v>
      </c>
      <c r="B109" s="7"/>
      <c r="C109" s="18"/>
      <c r="D109" s="7"/>
      <c r="E109" s="7"/>
      <c r="F109" s="7"/>
      <c r="G109" s="7"/>
      <c r="H109" s="7"/>
      <c r="I109" s="14"/>
      <c r="J109" s="14">
        <f>SUM(J44+J66+J83+J106)</f>
        <v>16</v>
      </c>
      <c r="K109" s="14"/>
    </row>
    <row r="110" spans="1:11" ht="15.6">
      <c r="A110" s="7"/>
      <c r="B110" s="9"/>
      <c r="C110" s="13"/>
      <c r="D110" s="9"/>
      <c r="E110" s="9"/>
      <c r="F110" s="9"/>
      <c r="G110" s="9"/>
      <c r="H110" s="9"/>
    </row>
    <row r="111" spans="1:11" ht="15.6">
      <c r="A111" s="13"/>
      <c r="B111" s="9"/>
      <c r="C111" s="13"/>
      <c r="D111" s="9"/>
      <c r="E111" s="9"/>
      <c r="F111" s="9"/>
      <c r="G111" s="9"/>
      <c r="H111" s="9"/>
    </row>
    <row r="112" spans="1:11" ht="15.6">
      <c r="A112" s="13">
        <v>7788523</v>
      </c>
      <c r="B112" s="9" t="s">
        <v>8</v>
      </c>
      <c r="C112" s="13">
        <v>21</v>
      </c>
      <c r="D112" s="9" t="s">
        <v>37</v>
      </c>
      <c r="E112" s="9" t="s">
        <v>25</v>
      </c>
      <c r="F112" s="9" t="s">
        <v>97</v>
      </c>
      <c r="G112" s="9" t="s">
        <v>184</v>
      </c>
      <c r="H112" s="9" t="s">
        <v>13</v>
      </c>
      <c r="I112">
        <v>1</v>
      </c>
      <c r="J112">
        <v>1</v>
      </c>
    </row>
    <row r="113" spans="1:10" ht="15.6">
      <c r="A113" s="13">
        <v>7788523</v>
      </c>
      <c r="B113" s="9" t="s">
        <v>8</v>
      </c>
      <c r="C113" s="13">
        <v>21</v>
      </c>
      <c r="D113" s="9" t="s">
        <v>76</v>
      </c>
      <c r="E113" s="9" t="s">
        <v>25</v>
      </c>
      <c r="F113" s="9" t="s">
        <v>97</v>
      </c>
      <c r="G113" s="9" t="s">
        <v>184</v>
      </c>
      <c r="H113" s="9" t="s">
        <v>13</v>
      </c>
      <c r="I113">
        <v>1</v>
      </c>
    </row>
    <row r="114" spans="1:10" ht="15.6">
      <c r="A114" s="15" t="s">
        <v>253</v>
      </c>
      <c r="B114" s="9"/>
      <c r="C114" s="13"/>
      <c r="D114" s="9"/>
      <c r="E114" s="9"/>
      <c r="F114" s="9"/>
      <c r="G114" s="9"/>
      <c r="H114" s="9"/>
      <c r="I114">
        <f>SUM(I112:I113)</f>
        <v>2</v>
      </c>
    </row>
    <row r="115" spans="1:10" ht="15.6">
      <c r="A115" s="15"/>
      <c r="B115" s="9"/>
      <c r="C115" s="13"/>
      <c r="D115" s="9"/>
      <c r="E115" s="9"/>
      <c r="F115" s="9"/>
      <c r="G115" s="9"/>
      <c r="H115" s="9"/>
    </row>
    <row r="116" spans="1:10" ht="15.6">
      <c r="A116" s="9">
        <v>94869</v>
      </c>
      <c r="B116" s="9"/>
      <c r="C116" s="13"/>
      <c r="D116" s="9"/>
      <c r="E116" s="9"/>
      <c r="F116" s="9"/>
      <c r="G116" s="9" t="s">
        <v>277</v>
      </c>
      <c r="H116" s="9"/>
      <c r="I116">
        <v>0</v>
      </c>
    </row>
    <row r="117" spans="1:10" ht="15.6">
      <c r="A117" s="15" t="s">
        <v>253</v>
      </c>
      <c r="B117" s="9"/>
      <c r="C117" s="13"/>
      <c r="D117" s="9"/>
      <c r="E117" s="9"/>
      <c r="F117" s="9"/>
      <c r="G117" s="9"/>
      <c r="H117" s="9"/>
      <c r="I117">
        <f>SUM(I116)</f>
        <v>0</v>
      </c>
    </row>
    <row r="118" spans="1:10" ht="15.6">
      <c r="A118" s="13"/>
      <c r="B118" s="9"/>
      <c r="C118" s="13"/>
      <c r="D118" s="9"/>
      <c r="E118" s="9"/>
      <c r="F118" s="9"/>
      <c r="G118" s="9"/>
      <c r="H118" s="9"/>
    </row>
    <row r="119" spans="1:10" ht="15.6">
      <c r="A119" s="13">
        <v>857247</v>
      </c>
      <c r="B119" s="9" t="s">
        <v>8</v>
      </c>
      <c r="C119" s="13">
        <v>21</v>
      </c>
      <c r="D119" s="9" t="s">
        <v>29</v>
      </c>
      <c r="E119" s="9" t="s">
        <v>200</v>
      </c>
      <c r="F119" s="9" t="s">
        <v>201</v>
      </c>
      <c r="G119" s="9" t="s">
        <v>202</v>
      </c>
      <c r="H119" s="9" t="s">
        <v>18</v>
      </c>
      <c r="I119">
        <v>1</v>
      </c>
      <c r="J119">
        <v>1</v>
      </c>
    </row>
    <row r="120" spans="1:10" ht="15.6">
      <c r="A120" s="15" t="s">
        <v>253</v>
      </c>
      <c r="B120" s="9"/>
      <c r="C120" s="13"/>
      <c r="D120" s="9"/>
      <c r="E120" s="9"/>
      <c r="F120" s="9"/>
      <c r="G120" s="9"/>
      <c r="H120" s="9"/>
      <c r="I120">
        <f>SUM(I119)</f>
        <v>1</v>
      </c>
    </row>
    <row r="121" spans="1:10" ht="15.6">
      <c r="A121" s="15"/>
      <c r="B121" s="9"/>
      <c r="C121" s="13"/>
      <c r="D121" s="9"/>
      <c r="E121" s="9"/>
      <c r="F121" s="9"/>
      <c r="G121" s="9"/>
      <c r="H121" s="9"/>
    </row>
    <row r="122" spans="1:10" ht="15.6">
      <c r="A122" s="9">
        <v>9456</v>
      </c>
      <c r="B122" s="9"/>
      <c r="C122" s="13"/>
      <c r="D122" s="9"/>
      <c r="E122" s="9"/>
      <c r="F122" s="9"/>
      <c r="G122" s="9" t="s">
        <v>278</v>
      </c>
      <c r="H122" s="9"/>
      <c r="I122">
        <v>0</v>
      </c>
    </row>
    <row r="123" spans="1:10" ht="15.6">
      <c r="A123" s="15" t="s">
        <v>253</v>
      </c>
      <c r="B123" s="9"/>
      <c r="C123" s="13"/>
      <c r="D123" s="9"/>
      <c r="E123" s="9"/>
      <c r="F123" s="9"/>
      <c r="G123" s="9"/>
      <c r="H123" s="9"/>
      <c r="I123">
        <f>SUM(I122)</f>
        <v>0</v>
      </c>
    </row>
    <row r="124" spans="1:10" ht="15.6">
      <c r="A124" s="15"/>
      <c r="B124" s="9"/>
      <c r="C124" s="13"/>
      <c r="D124" s="9"/>
      <c r="E124" s="9"/>
      <c r="F124" s="9"/>
      <c r="G124" s="9"/>
      <c r="H124" s="9"/>
    </row>
    <row r="125" spans="1:10" ht="15.6">
      <c r="A125" s="9" t="s">
        <v>279</v>
      </c>
      <c r="B125" s="9"/>
      <c r="C125" s="13"/>
      <c r="D125" s="9"/>
      <c r="E125" s="9"/>
      <c r="F125" s="9"/>
      <c r="G125" s="9"/>
      <c r="H125" s="9"/>
      <c r="I125">
        <f>SUM(I114+I117+I120+I123)</f>
        <v>3</v>
      </c>
    </row>
    <row r="126" spans="1:10" ht="15.6">
      <c r="A126" s="13" t="s">
        <v>256</v>
      </c>
      <c r="B126" s="9"/>
      <c r="C126" s="13"/>
      <c r="D126" s="9"/>
      <c r="E126" s="9"/>
      <c r="F126" s="9"/>
      <c r="G126" s="9"/>
      <c r="H126" s="9"/>
      <c r="J126">
        <v>2</v>
      </c>
    </row>
    <row r="127" spans="1:10" ht="15.6">
      <c r="A127" s="9"/>
      <c r="B127" s="9"/>
      <c r="C127" s="13"/>
      <c r="D127" s="9"/>
      <c r="E127" s="9"/>
      <c r="F127" s="9"/>
      <c r="G127" s="9"/>
      <c r="H127" s="9"/>
    </row>
    <row r="128" spans="1:10" ht="15.6">
      <c r="A128" s="9">
        <v>1397</v>
      </c>
      <c r="B128" s="9"/>
      <c r="C128" s="13"/>
      <c r="D128" s="9"/>
      <c r="E128" s="9"/>
      <c r="F128" s="9"/>
      <c r="G128" s="9" t="s">
        <v>22</v>
      </c>
      <c r="H128" s="9"/>
      <c r="I128">
        <v>0</v>
      </c>
    </row>
    <row r="129" spans="1:10" ht="15.6">
      <c r="A129" s="15" t="s">
        <v>253</v>
      </c>
      <c r="B129" s="9"/>
      <c r="C129" s="13"/>
      <c r="D129" s="9"/>
      <c r="E129" s="9"/>
      <c r="F129" s="9"/>
      <c r="G129" s="9"/>
      <c r="H129" s="9"/>
      <c r="I129">
        <f>SUM(I128)</f>
        <v>0</v>
      </c>
    </row>
    <row r="130" spans="1:10" ht="15.6">
      <c r="A130" s="9"/>
      <c r="B130" s="9"/>
      <c r="C130" s="13"/>
      <c r="D130" s="9"/>
      <c r="E130" s="9"/>
      <c r="F130" s="9"/>
      <c r="G130" s="9"/>
      <c r="H130" s="9"/>
    </row>
    <row r="131" spans="1:10" ht="15.6">
      <c r="A131" s="9">
        <v>2661</v>
      </c>
      <c r="B131" s="9"/>
      <c r="C131" s="13"/>
      <c r="D131" s="9"/>
      <c r="E131" s="9"/>
      <c r="F131" s="9"/>
      <c r="G131" s="9" t="s">
        <v>280</v>
      </c>
      <c r="H131" s="9"/>
      <c r="I131">
        <v>0</v>
      </c>
    </row>
    <row r="132" spans="1:10" ht="15.6">
      <c r="A132" s="15" t="s">
        <v>253</v>
      </c>
      <c r="B132" s="9"/>
      <c r="C132" s="13"/>
      <c r="D132" s="9"/>
      <c r="E132" s="9"/>
      <c r="F132" s="9"/>
      <c r="G132" s="9"/>
      <c r="H132" s="9"/>
      <c r="I132">
        <f>SUM(I131)</f>
        <v>0</v>
      </c>
    </row>
    <row r="133" spans="1:10" ht="15.6">
      <c r="A133" s="13"/>
      <c r="B133" s="9"/>
      <c r="C133" s="13"/>
      <c r="D133" s="9"/>
      <c r="E133" s="9"/>
      <c r="F133" s="9"/>
      <c r="G133" s="9"/>
      <c r="H133" s="9"/>
    </row>
    <row r="134" spans="1:10" ht="15.6">
      <c r="A134" s="13">
        <v>3207758</v>
      </c>
      <c r="B134" s="9" t="s">
        <v>8</v>
      </c>
      <c r="C134" s="13">
        <v>22</v>
      </c>
      <c r="D134" s="9" t="s">
        <v>14</v>
      </c>
      <c r="E134" s="9" t="s">
        <v>99</v>
      </c>
      <c r="F134" s="9" t="s">
        <v>100</v>
      </c>
      <c r="G134" s="9" t="s">
        <v>101</v>
      </c>
      <c r="H134" s="9" t="s">
        <v>18</v>
      </c>
      <c r="I134">
        <v>1</v>
      </c>
      <c r="J134">
        <v>1</v>
      </c>
    </row>
    <row r="135" spans="1:10" ht="15.6">
      <c r="A135" s="15" t="s">
        <v>253</v>
      </c>
      <c r="B135" s="9"/>
      <c r="C135" s="13"/>
      <c r="D135" s="9"/>
      <c r="E135" s="9"/>
      <c r="F135" s="9"/>
      <c r="G135" s="9"/>
      <c r="H135" s="9"/>
      <c r="I135">
        <f>SUM(I134)</f>
        <v>1</v>
      </c>
    </row>
    <row r="136" spans="1:10" ht="15.6">
      <c r="A136" s="13"/>
      <c r="B136" s="9"/>
      <c r="C136" s="13"/>
      <c r="D136" s="9"/>
      <c r="E136" s="9"/>
      <c r="F136" s="9"/>
      <c r="G136" s="9"/>
      <c r="H136" s="9"/>
    </row>
    <row r="137" spans="1:10" ht="15.6">
      <c r="A137" s="13">
        <v>9166</v>
      </c>
      <c r="B137" s="9" t="s">
        <v>8</v>
      </c>
      <c r="C137" s="13">
        <v>22</v>
      </c>
      <c r="D137" s="9" t="s">
        <v>75</v>
      </c>
      <c r="E137" s="9" t="s">
        <v>120</v>
      </c>
      <c r="F137" s="9" t="s">
        <v>218</v>
      </c>
      <c r="G137" s="9" t="s">
        <v>219</v>
      </c>
      <c r="H137" s="9" t="s">
        <v>18</v>
      </c>
      <c r="I137">
        <v>1</v>
      </c>
      <c r="J137">
        <v>1</v>
      </c>
    </row>
    <row r="138" spans="1:10" ht="15.6">
      <c r="A138" s="13">
        <v>9166</v>
      </c>
      <c r="B138" s="9" t="s">
        <v>8</v>
      </c>
      <c r="C138" s="13">
        <v>22</v>
      </c>
      <c r="D138" s="9" t="s">
        <v>45</v>
      </c>
      <c r="E138" s="9" t="s">
        <v>34</v>
      </c>
      <c r="F138" s="9" t="s">
        <v>220</v>
      </c>
      <c r="G138" s="9" t="s">
        <v>219</v>
      </c>
      <c r="H138" s="9" t="s">
        <v>18</v>
      </c>
      <c r="I138">
        <v>1</v>
      </c>
      <c r="J138">
        <v>1</v>
      </c>
    </row>
    <row r="139" spans="1:10" ht="15.6">
      <c r="A139" s="15" t="s">
        <v>253</v>
      </c>
      <c r="B139" s="9"/>
      <c r="C139" s="13"/>
      <c r="D139" s="9"/>
      <c r="E139" s="9"/>
      <c r="F139" s="9"/>
      <c r="G139" s="9"/>
      <c r="H139" s="9"/>
      <c r="I139">
        <f>SUM(I137:I138)</f>
        <v>2</v>
      </c>
    </row>
    <row r="140" spans="1:10" ht="15.6">
      <c r="A140" s="13"/>
      <c r="B140" s="9"/>
      <c r="C140" s="13"/>
      <c r="D140" s="9"/>
      <c r="E140" s="9"/>
      <c r="F140" s="9"/>
      <c r="G140" s="9"/>
      <c r="H140" s="9"/>
    </row>
    <row r="141" spans="1:10" ht="15.6">
      <c r="A141" s="13"/>
      <c r="B141" s="9"/>
      <c r="C141" s="13"/>
      <c r="D141" s="9"/>
      <c r="E141" s="9"/>
      <c r="F141" s="9"/>
      <c r="G141" s="9"/>
      <c r="H141" s="9"/>
    </row>
    <row r="142" spans="1:10" ht="15.6">
      <c r="A142" s="9">
        <v>75831</v>
      </c>
      <c r="B142" s="9"/>
      <c r="C142" s="13"/>
      <c r="D142" s="9"/>
      <c r="E142" s="9"/>
      <c r="F142" s="9"/>
      <c r="G142" s="9" t="s">
        <v>281</v>
      </c>
      <c r="H142" s="9"/>
      <c r="I142">
        <v>0</v>
      </c>
    </row>
    <row r="143" spans="1:10" ht="15.6">
      <c r="A143" s="15" t="s">
        <v>253</v>
      </c>
      <c r="B143" s="9"/>
      <c r="C143" s="13"/>
      <c r="D143" s="9"/>
      <c r="E143" s="9"/>
      <c r="F143" s="9"/>
      <c r="G143" s="9"/>
      <c r="H143" s="9"/>
      <c r="I143">
        <f>SUM(I142)</f>
        <v>0</v>
      </c>
    </row>
    <row r="144" spans="1:10" ht="15.6">
      <c r="A144" s="15"/>
      <c r="B144" s="9"/>
      <c r="C144" s="13"/>
      <c r="D144" s="9"/>
      <c r="E144" s="9"/>
      <c r="F144" s="9"/>
      <c r="G144" s="9"/>
      <c r="H144" s="9"/>
    </row>
    <row r="145" spans="1:10" ht="15.6">
      <c r="A145" s="9" t="s">
        <v>282</v>
      </c>
      <c r="B145" s="9"/>
      <c r="C145" s="13"/>
      <c r="D145" s="9"/>
      <c r="E145" s="9"/>
      <c r="F145" s="9"/>
      <c r="G145" s="9"/>
      <c r="H145" s="9"/>
      <c r="I145">
        <f>SUM(I129+I132+I135+I139+I143)</f>
        <v>3</v>
      </c>
    </row>
    <row r="146" spans="1:10" ht="15.6">
      <c r="A146" s="13" t="s">
        <v>256</v>
      </c>
      <c r="B146" s="9"/>
      <c r="C146" s="13"/>
      <c r="D146" s="9"/>
      <c r="E146" s="9"/>
      <c r="F146" s="9"/>
      <c r="G146" s="9"/>
      <c r="H146" s="9"/>
      <c r="J146">
        <v>3</v>
      </c>
    </row>
    <row r="147" spans="1:10" ht="15.6">
      <c r="A147" s="9"/>
      <c r="B147" s="9"/>
      <c r="C147" s="13"/>
      <c r="D147" s="9"/>
      <c r="E147" s="9"/>
      <c r="F147" s="9"/>
      <c r="G147" s="9"/>
      <c r="H147" s="9"/>
    </row>
    <row r="148" spans="1:10" ht="15.6">
      <c r="A148" s="9">
        <v>26339</v>
      </c>
      <c r="B148" s="9"/>
      <c r="C148" s="13"/>
      <c r="D148" s="9"/>
      <c r="E148" s="9"/>
      <c r="F148" s="9"/>
      <c r="G148" s="9" t="s">
        <v>283</v>
      </c>
      <c r="H148" s="9"/>
      <c r="I148">
        <v>0</v>
      </c>
    </row>
    <row r="149" spans="1:10" ht="15.6">
      <c r="A149" s="15" t="s">
        <v>253</v>
      </c>
      <c r="B149" s="9"/>
      <c r="C149" s="13"/>
      <c r="D149" s="9"/>
      <c r="E149" s="9"/>
      <c r="F149" s="9"/>
      <c r="G149" s="9"/>
      <c r="H149" s="9"/>
      <c r="I149">
        <f>SUM(I148)</f>
        <v>0</v>
      </c>
    </row>
    <row r="150" spans="1:10" ht="15.6">
      <c r="A150" s="9"/>
      <c r="B150" s="9"/>
      <c r="C150" s="13"/>
      <c r="D150" s="9"/>
      <c r="E150" s="9"/>
      <c r="F150" s="9"/>
      <c r="G150" s="9"/>
      <c r="H150" s="9"/>
    </row>
    <row r="151" spans="1:10" ht="15.6">
      <c r="A151" s="9">
        <v>3167</v>
      </c>
      <c r="B151" s="9"/>
      <c r="C151" s="13"/>
      <c r="D151" s="9"/>
      <c r="E151" s="9"/>
      <c r="F151" s="9"/>
      <c r="G151" s="9" t="s">
        <v>98</v>
      </c>
      <c r="H151" s="9"/>
      <c r="I151">
        <v>0</v>
      </c>
    </row>
    <row r="152" spans="1:10" ht="15.6">
      <c r="A152" s="15" t="s">
        <v>253</v>
      </c>
      <c r="B152" s="9"/>
      <c r="C152" s="13"/>
      <c r="D152" s="9"/>
      <c r="E152" s="9"/>
      <c r="F152" s="9"/>
      <c r="G152" s="9"/>
      <c r="H152" s="9"/>
      <c r="I152">
        <f>SUM(I151)</f>
        <v>0</v>
      </c>
    </row>
    <row r="153" spans="1:10" ht="15.6">
      <c r="A153" s="9"/>
      <c r="B153" s="9"/>
      <c r="C153" s="13"/>
      <c r="D153" s="9"/>
      <c r="E153" s="9"/>
      <c r="F153" s="9"/>
      <c r="G153" s="9"/>
      <c r="H153" s="9"/>
    </row>
    <row r="154" spans="1:10" ht="15.6">
      <c r="A154" s="9">
        <v>49145</v>
      </c>
      <c r="B154" s="9"/>
      <c r="C154" s="13"/>
      <c r="D154" s="9"/>
      <c r="E154" s="9"/>
      <c r="F154" s="9"/>
      <c r="G154" s="9" t="s">
        <v>158</v>
      </c>
      <c r="H154" s="9"/>
      <c r="I154">
        <v>0</v>
      </c>
    </row>
    <row r="155" spans="1:10" ht="15.6">
      <c r="A155" s="15" t="s">
        <v>253</v>
      </c>
      <c r="B155" s="9"/>
      <c r="C155" s="13"/>
      <c r="D155" s="9"/>
      <c r="E155" s="9"/>
      <c r="F155" s="9"/>
      <c r="G155" s="9"/>
      <c r="H155" s="9"/>
      <c r="I155">
        <f>SUM(I154)</f>
        <v>0</v>
      </c>
    </row>
    <row r="156" spans="1:10" ht="15.6">
      <c r="A156" s="9"/>
      <c r="B156" s="9"/>
      <c r="C156" s="13"/>
      <c r="D156" s="9"/>
      <c r="E156" s="9"/>
      <c r="F156" s="9"/>
      <c r="G156" s="9"/>
      <c r="H156" s="9"/>
    </row>
    <row r="157" spans="1:10" ht="15.6">
      <c r="A157" s="9">
        <v>67521</v>
      </c>
      <c r="B157" s="9"/>
      <c r="C157" s="13"/>
      <c r="D157" s="9"/>
      <c r="E157" s="9"/>
      <c r="F157" s="9"/>
      <c r="G157" s="9" t="s">
        <v>284</v>
      </c>
      <c r="H157" s="9"/>
      <c r="I157">
        <v>0</v>
      </c>
    </row>
    <row r="158" spans="1:10" ht="15.6">
      <c r="A158" s="15" t="s">
        <v>253</v>
      </c>
      <c r="B158" s="9"/>
      <c r="C158" s="13"/>
      <c r="D158" s="9"/>
      <c r="E158" s="9"/>
      <c r="F158" s="9"/>
      <c r="G158" s="9"/>
      <c r="H158" s="9"/>
      <c r="I158">
        <f>SUM(I157)</f>
        <v>0</v>
      </c>
    </row>
    <row r="159" spans="1:10" ht="15.6">
      <c r="A159" s="9"/>
      <c r="B159" s="9"/>
      <c r="C159" s="13"/>
      <c r="D159" s="9"/>
      <c r="E159" s="9"/>
      <c r="F159" s="9"/>
      <c r="G159" s="9"/>
      <c r="H159" s="9"/>
    </row>
    <row r="160" spans="1:10" ht="15.6">
      <c r="A160" s="9" t="s">
        <v>285</v>
      </c>
      <c r="B160" s="9"/>
      <c r="C160" s="13"/>
      <c r="D160" s="9"/>
      <c r="E160" s="9"/>
      <c r="F160" s="9"/>
      <c r="G160" s="9"/>
      <c r="H160" s="9"/>
      <c r="I160">
        <f>SUM(I149+I152+I155+I158)</f>
        <v>0</v>
      </c>
    </row>
    <row r="161" spans="1:10" ht="15.6">
      <c r="A161" s="13" t="s">
        <v>256</v>
      </c>
      <c r="B161" s="9"/>
      <c r="C161" s="13"/>
      <c r="D161" s="9"/>
      <c r="E161" s="9"/>
      <c r="F161" s="9"/>
      <c r="G161" s="9"/>
      <c r="H161" s="9"/>
      <c r="J161">
        <v>0</v>
      </c>
    </row>
    <row r="162" spans="1:10" ht="15.6">
      <c r="A162" s="9"/>
      <c r="B162" s="9"/>
      <c r="C162" s="13"/>
      <c r="D162" s="9"/>
      <c r="E162" s="9"/>
      <c r="F162" s="9"/>
      <c r="G162" s="9"/>
      <c r="H162" s="9"/>
    </row>
    <row r="163" spans="1:10" ht="15.6">
      <c r="A163" s="13">
        <v>3790354</v>
      </c>
      <c r="B163" s="9" t="s">
        <v>8</v>
      </c>
      <c r="C163" s="13">
        <v>24</v>
      </c>
      <c r="D163" s="9" t="s">
        <v>119</v>
      </c>
      <c r="E163" s="9" t="s">
        <v>120</v>
      </c>
      <c r="F163" s="9" t="s">
        <v>121</v>
      </c>
      <c r="G163" s="9" t="s">
        <v>122</v>
      </c>
      <c r="H163" s="9" t="s">
        <v>13</v>
      </c>
      <c r="I163">
        <v>1</v>
      </c>
      <c r="J163">
        <v>1</v>
      </c>
    </row>
    <row r="164" spans="1:10" ht="15.6">
      <c r="A164" s="15" t="s">
        <v>253</v>
      </c>
      <c r="B164" s="9"/>
      <c r="C164" s="13"/>
      <c r="D164" s="9"/>
      <c r="E164" s="9"/>
      <c r="F164" s="9"/>
      <c r="G164" s="9"/>
      <c r="H164" s="9"/>
      <c r="I164">
        <f>SUM(I163)</f>
        <v>1</v>
      </c>
    </row>
    <row r="165" spans="1:10" ht="15.6">
      <c r="A165" s="13"/>
      <c r="B165" s="9"/>
      <c r="C165" s="13"/>
      <c r="D165" s="9"/>
      <c r="E165" s="9"/>
      <c r="F165" s="9"/>
      <c r="G165" s="9"/>
      <c r="H165" s="9"/>
    </row>
    <row r="166" spans="1:10" ht="15.6">
      <c r="A166" s="13">
        <v>5688</v>
      </c>
      <c r="B166" s="9" t="s">
        <v>8</v>
      </c>
      <c r="C166" s="13">
        <v>24</v>
      </c>
      <c r="D166" s="9" t="s">
        <v>148</v>
      </c>
      <c r="E166" s="9" t="s">
        <v>149</v>
      </c>
      <c r="F166" s="9" t="s">
        <v>150</v>
      </c>
      <c r="G166" s="9" t="s">
        <v>146</v>
      </c>
      <c r="H166" s="9" t="s">
        <v>147</v>
      </c>
      <c r="I166">
        <v>1</v>
      </c>
      <c r="J166">
        <v>1</v>
      </c>
    </row>
    <row r="167" spans="1:10" ht="15.6">
      <c r="A167" s="15" t="s">
        <v>253</v>
      </c>
      <c r="B167" s="9"/>
      <c r="C167" s="13"/>
      <c r="D167" s="9"/>
      <c r="E167" s="9"/>
      <c r="F167" s="9"/>
      <c r="G167" s="9"/>
      <c r="H167" s="9"/>
      <c r="I167">
        <f>SUM(I166)</f>
        <v>1</v>
      </c>
    </row>
    <row r="168" spans="1:10" ht="15.6">
      <c r="A168" s="13"/>
      <c r="B168" s="9"/>
      <c r="C168" s="13"/>
      <c r="D168" s="9"/>
      <c r="E168" s="9"/>
      <c r="F168" s="9"/>
      <c r="G168" s="9"/>
      <c r="H168" s="9"/>
    </row>
    <row r="169" spans="1:10" ht="15.6">
      <c r="A169" s="13"/>
      <c r="B169" s="9"/>
      <c r="C169" s="13"/>
      <c r="D169" s="9"/>
      <c r="E169" s="9"/>
      <c r="F169" s="9"/>
      <c r="G169" s="9"/>
      <c r="H169" s="9"/>
    </row>
    <row r="170" spans="1:10" ht="15.6">
      <c r="A170" s="9">
        <v>89807</v>
      </c>
      <c r="B170" s="9"/>
      <c r="C170" s="13"/>
      <c r="D170" s="9"/>
      <c r="E170" s="9"/>
      <c r="F170" s="9"/>
      <c r="G170" s="9" t="s">
        <v>286</v>
      </c>
      <c r="H170" s="9"/>
      <c r="I170">
        <v>0</v>
      </c>
    </row>
    <row r="171" spans="1:10" ht="15.6">
      <c r="A171" s="15" t="s">
        <v>253</v>
      </c>
      <c r="B171" s="9"/>
      <c r="C171" s="13"/>
      <c r="D171" s="9"/>
      <c r="E171" s="9"/>
      <c r="F171" s="9"/>
      <c r="G171" s="9"/>
      <c r="H171" s="9"/>
      <c r="I171">
        <f>SUM(I170)</f>
        <v>0</v>
      </c>
    </row>
    <row r="172" spans="1:10" ht="15.6">
      <c r="A172" s="9"/>
      <c r="B172" s="9"/>
      <c r="C172" s="13"/>
      <c r="D172" s="9"/>
      <c r="E172" s="9"/>
      <c r="F172" s="9"/>
      <c r="G172" s="9"/>
      <c r="H172" s="9"/>
    </row>
    <row r="173" spans="1:10" ht="15.6">
      <c r="A173" s="9">
        <v>63172</v>
      </c>
      <c r="B173" s="9"/>
      <c r="C173" s="13"/>
      <c r="D173" s="9"/>
      <c r="E173" s="9"/>
      <c r="F173" s="9"/>
      <c r="G173" s="9" t="s">
        <v>12</v>
      </c>
      <c r="H173" s="9"/>
      <c r="I173">
        <v>0</v>
      </c>
    </row>
    <row r="174" spans="1:10" ht="15.6">
      <c r="A174" s="15" t="s">
        <v>253</v>
      </c>
      <c r="B174" s="9"/>
      <c r="C174" s="13"/>
      <c r="D174" s="9"/>
      <c r="E174" s="9"/>
      <c r="F174" s="9"/>
      <c r="G174" s="9"/>
      <c r="H174" s="9"/>
      <c r="I174">
        <f>SUM(I173)</f>
        <v>0</v>
      </c>
    </row>
    <row r="175" spans="1:10" ht="15.6">
      <c r="A175" s="9"/>
      <c r="B175" s="9"/>
      <c r="C175" s="13"/>
      <c r="D175" s="9"/>
      <c r="E175" s="9"/>
      <c r="F175" s="9"/>
      <c r="G175" s="9"/>
      <c r="H175" s="9"/>
    </row>
    <row r="176" spans="1:10" ht="15.6">
      <c r="A176" s="9" t="s">
        <v>287</v>
      </c>
      <c r="B176" s="9"/>
      <c r="C176" s="13"/>
      <c r="D176" s="9"/>
      <c r="E176" s="9"/>
      <c r="F176" s="9"/>
      <c r="G176" s="9"/>
      <c r="H176" s="9"/>
      <c r="I176">
        <f>SUM(I164+I167+I171+I174)</f>
        <v>2</v>
      </c>
    </row>
    <row r="177" spans="1:10" ht="15.6">
      <c r="A177" s="13" t="s">
        <v>256</v>
      </c>
      <c r="B177" s="9"/>
      <c r="C177" s="13"/>
      <c r="D177" s="9"/>
      <c r="E177" s="9"/>
      <c r="F177" s="9"/>
      <c r="G177" s="9"/>
      <c r="H177" s="9"/>
      <c r="J177">
        <v>2</v>
      </c>
    </row>
    <row r="178" spans="1:10" ht="15.6">
      <c r="A178" s="13"/>
      <c r="B178" s="9"/>
      <c r="C178" s="13"/>
      <c r="D178" s="9"/>
      <c r="E178" s="9"/>
      <c r="F178" s="9"/>
      <c r="G178" s="9"/>
      <c r="H178" s="9"/>
    </row>
    <row r="179" spans="1:10" ht="15.6">
      <c r="A179" s="13">
        <v>243</v>
      </c>
      <c r="B179" s="9" t="s">
        <v>8</v>
      </c>
      <c r="C179" s="13">
        <v>25</v>
      </c>
      <c r="D179" s="9" t="s">
        <v>76</v>
      </c>
      <c r="E179" s="9" t="s">
        <v>77</v>
      </c>
      <c r="F179" s="9" t="s">
        <v>78</v>
      </c>
      <c r="G179" s="9" t="s">
        <v>79</v>
      </c>
      <c r="H179" s="9" t="s">
        <v>18</v>
      </c>
      <c r="I179">
        <v>1</v>
      </c>
      <c r="J179">
        <v>1</v>
      </c>
    </row>
    <row r="180" spans="1:10" ht="15.6">
      <c r="A180" s="13">
        <v>243</v>
      </c>
      <c r="B180" s="9" t="s">
        <v>8</v>
      </c>
      <c r="C180" s="13">
        <v>25</v>
      </c>
      <c r="D180" s="9" t="s">
        <v>80</v>
      </c>
      <c r="E180" s="9" t="s">
        <v>81</v>
      </c>
      <c r="F180" s="9" t="s">
        <v>82</v>
      </c>
      <c r="G180" s="9" t="s">
        <v>79</v>
      </c>
      <c r="H180" s="9" t="s">
        <v>18</v>
      </c>
      <c r="I180">
        <v>1</v>
      </c>
      <c r="J180">
        <v>1</v>
      </c>
    </row>
    <row r="181" spans="1:10" ht="15.6">
      <c r="A181" s="15" t="s">
        <v>253</v>
      </c>
      <c r="B181" s="9"/>
      <c r="C181" s="13"/>
      <c r="D181" s="9"/>
      <c r="E181" s="9"/>
      <c r="F181" s="9"/>
      <c r="G181" s="9"/>
      <c r="H181" s="9"/>
      <c r="I181">
        <f>SUM(I179:I180)</f>
        <v>2</v>
      </c>
    </row>
    <row r="182" spans="1:10" ht="15.6">
      <c r="A182" s="13"/>
      <c r="B182" s="9"/>
      <c r="C182" s="13"/>
      <c r="D182" s="9"/>
      <c r="E182" s="9"/>
      <c r="F182" s="9"/>
      <c r="G182" s="9"/>
      <c r="H182" s="9"/>
    </row>
    <row r="183" spans="1:10" ht="15.6">
      <c r="A183" s="13">
        <v>9202</v>
      </c>
      <c r="B183" s="9" t="s">
        <v>8</v>
      </c>
      <c r="C183" s="13">
        <v>25</v>
      </c>
      <c r="D183" s="9" t="s">
        <v>221</v>
      </c>
      <c r="E183" s="9" t="s">
        <v>77</v>
      </c>
      <c r="F183" s="9" t="s">
        <v>222</v>
      </c>
      <c r="G183" s="9" t="s">
        <v>223</v>
      </c>
      <c r="H183" s="9" t="s">
        <v>18</v>
      </c>
      <c r="I183">
        <v>1</v>
      </c>
      <c r="J183">
        <v>1</v>
      </c>
    </row>
    <row r="184" spans="1:10" ht="15.6">
      <c r="A184" s="13">
        <v>9202</v>
      </c>
      <c r="B184" s="9" t="s">
        <v>8</v>
      </c>
      <c r="C184" s="13">
        <v>25</v>
      </c>
      <c r="D184" s="9" t="s">
        <v>80</v>
      </c>
      <c r="E184" s="9" t="s">
        <v>77</v>
      </c>
      <c r="F184" s="9" t="s">
        <v>224</v>
      </c>
      <c r="G184" s="9" t="s">
        <v>223</v>
      </c>
      <c r="H184" s="9" t="s">
        <v>18</v>
      </c>
      <c r="I184">
        <v>1</v>
      </c>
      <c r="J184">
        <v>1</v>
      </c>
    </row>
    <row r="185" spans="1:10" ht="15.6">
      <c r="A185" s="13">
        <v>9202</v>
      </c>
      <c r="B185" s="9" t="s">
        <v>8</v>
      </c>
      <c r="C185" s="13">
        <v>25</v>
      </c>
      <c r="D185" s="9" t="s">
        <v>80</v>
      </c>
      <c r="E185" s="9" t="s">
        <v>77</v>
      </c>
      <c r="F185" s="9" t="s">
        <v>222</v>
      </c>
      <c r="G185" s="9" t="s">
        <v>223</v>
      </c>
      <c r="H185" s="9" t="s">
        <v>18</v>
      </c>
      <c r="I185">
        <v>1</v>
      </c>
    </row>
    <row r="186" spans="1:10" ht="15.6">
      <c r="A186" s="13">
        <v>9202</v>
      </c>
      <c r="B186" s="9" t="s">
        <v>8</v>
      </c>
      <c r="C186" s="13">
        <v>25</v>
      </c>
      <c r="D186" s="9" t="s">
        <v>102</v>
      </c>
      <c r="E186" s="9" t="s">
        <v>77</v>
      </c>
      <c r="F186" s="9" t="s">
        <v>224</v>
      </c>
      <c r="G186" s="9" t="s">
        <v>223</v>
      </c>
      <c r="H186" s="9" t="s">
        <v>18</v>
      </c>
      <c r="I186">
        <v>1</v>
      </c>
      <c r="J186">
        <v>1</v>
      </c>
    </row>
    <row r="187" spans="1:10" ht="15.6">
      <c r="A187" s="15" t="s">
        <v>253</v>
      </c>
      <c r="B187" s="9"/>
      <c r="C187" s="13"/>
      <c r="D187" s="9"/>
      <c r="E187" s="9"/>
      <c r="F187" s="9"/>
      <c r="G187" s="9"/>
      <c r="H187" s="9"/>
      <c r="I187">
        <f>SUM(I183:I186)</f>
        <v>4</v>
      </c>
    </row>
    <row r="188" spans="1:10" ht="15.6">
      <c r="A188" s="13"/>
      <c r="B188" s="9"/>
      <c r="C188" s="13"/>
      <c r="D188" s="9"/>
      <c r="E188" s="9"/>
      <c r="F188" s="9"/>
      <c r="G188" s="9"/>
      <c r="H188" s="9"/>
    </row>
    <row r="189" spans="1:10" ht="15.6">
      <c r="A189" s="9">
        <v>9425</v>
      </c>
      <c r="B189" s="9"/>
      <c r="C189" s="13"/>
      <c r="D189" s="9"/>
      <c r="E189" s="9"/>
      <c r="F189" s="9"/>
      <c r="G189" s="9" t="s">
        <v>236</v>
      </c>
      <c r="H189" s="9"/>
      <c r="I189">
        <v>0</v>
      </c>
    </row>
    <row r="190" spans="1:10" ht="15.6">
      <c r="A190" s="15" t="s">
        <v>253</v>
      </c>
      <c r="B190" s="9"/>
      <c r="C190" s="13"/>
      <c r="D190" s="9"/>
      <c r="E190" s="9"/>
      <c r="F190" s="9"/>
      <c r="G190" s="9"/>
      <c r="H190" s="9"/>
      <c r="I190">
        <f>SUM(I189)</f>
        <v>0</v>
      </c>
    </row>
    <row r="191" spans="1:10" ht="15.6">
      <c r="A191" s="9"/>
      <c r="B191" s="9"/>
      <c r="C191" s="13"/>
      <c r="D191" s="9"/>
      <c r="E191" s="9"/>
      <c r="F191" s="9"/>
      <c r="G191" s="9"/>
      <c r="H191" s="9"/>
    </row>
    <row r="192" spans="1:10" ht="15.6">
      <c r="A192" s="9">
        <v>74369</v>
      </c>
      <c r="B192" s="9"/>
      <c r="C192" s="13"/>
      <c r="D192" s="9"/>
      <c r="E192" s="9"/>
      <c r="F192" s="9"/>
      <c r="G192" s="9" t="s">
        <v>288</v>
      </c>
      <c r="H192" s="9"/>
      <c r="I192">
        <v>0</v>
      </c>
    </row>
    <row r="193" spans="1:10" ht="15.6">
      <c r="A193" s="15" t="s">
        <v>253</v>
      </c>
      <c r="B193" s="9"/>
      <c r="C193" s="13"/>
      <c r="D193" s="9"/>
      <c r="E193" s="9"/>
      <c r="F193" s="9"/>
      <c r="G193" s="9"/>
      <c r="H193" s="9"/>
      <c r="I193">
        <f>SUM(I192)</f>
        <v>0</v>
      </c>
    </row>
    <row r="194" spans="1:10" ht="15.6">
      <c r="A194" s="9"/>
      <c r="B194" s="9"/>
      <c r="C194" s="13"/>
      <c r="D194" s="9"/>
      <c r="E194" s="9"/>
      <c r="F194" s="9"/>
      <c r="G194" s="9"/>
      <c r="H194" s="9"/>
    </row>
    <row r="195" spans="1:10" ht="15.6">
      <c r="A195" s="9">
        <v>3584</v>
      </c>
      <c r="B195" s="9"/>
      <c r="C195" s="13"/>
      <c r="D195" s="9"/>
      <c r="E195" s="9"/>
      <c r="F195" s="9"/>
      <c r="G195" s="9" t="s">
        <v>169</v>
      </c>
      <c r="H195" s="9"/>
      <c r="I195">
        <v>0</v>
      </c>
    </row>
    <row r="196" spans="1:10" ht="15.6">
      <c r="A196" s="15" t="s">
        <v>253</v>
      </c>
      <c r="B196" s="9"/>
      <c r="C196" s="13"/>
      <c r="D196" s="9"/>
      <c r="E196" s="9"/>
      <c r="F196" s="9"/>
      <c r="G196" s="9"/>
      <c r="H196" s="9"/>
      <c r="I196">
        <f>SUM(I195)</f>
        <v>0</v>
      </c>
    </row>
    <row r="197" spans="1:10" ht="15.6">
      <c r="A197" s="9"/>
      <c r="B197" s="9"/>
      <c r="C197" s="13"/>
      <c r="D197" s="9"/>
      <c r="E197" s="9"/>
      <c r="F197" s="9"/>
      <c r="G197" s="9"/>
      <c r="H197" s="9"/>
    </row>
    <row r="198" spans="1:10" ht="15.6">
      <c r="A198" s="9" t="s">
        <v>289</v>
      </c>
      <c r="B198" s="9"/>
      <c r="C198" s="13"/>
      <c r="D198" s="9"/>
      <c r="E198" s="9"/>
      <c r="F198" s="9"/>
      <c r="G198" s="9"/>
      <c r="H198" s="9"/>
      <c r="I198">
        <f>SUM(I181+I187+I190+I193+I196)</f>
        <v>6</v>
      </c>
    </row>
    <row r="199" spans="1:10" ht="15.6">
      <c r="A199" s="13" t="s">
        <v>256</v>
      </c>
      <c r="B199" s="9"/>
      <c r="C199" s="13"/>
      <c r="D199" s="9"/>
      <c r="E199" s="9"/>
      <c r="F199" s="9"/>
      <c r="G199" s="9"/>
      <c r="H199" s="9"/>
      <c r="J199">
        <v>4</v>
      </c>
    </row>
    <row r="200" spans="1:10" ht="15.6">
      <c r="A200" s="9"/>
      <c r="B200" s="9"/>
      <c r="C200" s="13"/>
      <c r="D200" s="9"/>
      <c r="E200" s="9"/>
      <c r="F200" s="9"/>
      <c r="G200" s="9"/>
      <c r="H200" s="9"/>
    </row>
    <row r="201" spans="1:10" ht="15.6">
      <c r="A201" s="13">
        <v>7227826</v>
      </c>
      <c r="B201" s="9" t="s">
        <v>8</v>
      </c>
      <c r="C201" s="13">
        <v>26</v>
      </c>
      <c r="D201" s="9" t="s">
        <v>159</v>
      </c>
      <c r="E201" s="9" t="s">
        <v>81</v>
      </c>
      <c r="F201" s="9" t="s">
        <v>160</v>
      </c>
      <c r="G201" s="9" t="s">
        <v>161</v>
      </c>
      <c r="H201" s="9" t="s">
        <v>162</v>
      </c>
      <c r="I201">
        <v>1</v>
      </c>
      <c r="J201">
        <v>1</v>
      </c>
    </row>
    <row r="202" spans="1:10" ht="15.6">
      <c r="A202" s="13">
        <v>7227826</v>
      </c>
      <c r="B202" s="9" t="s">
        <v>8</v>
      </c>
      <c r="C202" s="13">
        <v>26</v>
      </c>
      <c r="D202" s="9" t="s">
        <v>29</v>
      </c>
      <c r="E202" s="9" t="s">
        <v>81</v>
      </c>
      <c r="F202" s="9" t="s">
        <v>163</v>
      </c>
      <c r="G202" s="9" t="s">
        <v>161</v>
      </c>
      <c r="H202" s="9" t="s">
        <v>162</v>
      </c>
      <c r="I202">
        <v>1</v>
      </c>
      <c r="J202">
        <v>1</v>
      </c>
    </row>
    <row r="203" spans="1:10" ht="15.6">
      <c r="A203" s="13">
        <v>7227826</v>
      </c>
      <c r="B203" s="9" t="s">
        <v>8</v>
      </c>
      <c r="C203" s="13">
        <v>26</v>
      </c>
      <c r="D203" s="9" t="s">
        <v>29</v>
      </c>
      <c r="E203" s="9" t="s">
        <v>81</v>
      </c>
      <c r="F203" s="9" t="s">
        <v>164</v>
      </c>
      <c r="G203" s="9" t="s">
        <v>161</v>
      </c>
      <c r="H203" s="9" t="s">
        <v>162</v>
      </c>
      <c r="I203">
        <v>1</v>
      </c>
      <c r="J203">
        <v>1</v>
      </c>
    </row>
    <row r="204" spans="1:10" ht="15.6">
      <c r="A204" s="15" t="s">
        <v>253</v>
      </c>
      <c r="B204" s="9"/>
      <c r="C204" s="13"/>
      <c r="D204" s="9"/>
      <c r="E204" s="9"/>
      <c r="F204" s="9"/>
      <c r="G204" s="9"/>
      <c r="H204" s="9"/>
      <c r="I204">
        <f>SUM(I201:I203)</f>
        <v>3</v>
      </c>
    </row>
    <row r="205" spans="1:10" ht="15.6">
      <c r="A205" s="15"/>
      <c r="B205" s="9"/>
      <c r="C205" s="13"/>
      <c r="D205" s="9"/>
      <c r="E205" s="9"/>
      <c r="F205" s="9"/>
      <c r="G205" s="9"/>
      <c r="H205" s="9"/>
    </row>
    <row r="206" spans="1:10" ht="15.6">
      <c r="A206" s="9">
        <v>77996</v>
      </c>
      <c r="B206" s="9"/>
      <c r="C206" s="13"/>
      <c r="D206" s="9"/>
      <c r="E206" s="9"/>
      <c r="F206" s="9"/>
      <c r="G206" s="9" t="s">
        <v>290</v>
      </c>
      <c r="H206" s="9"/>
      <c r="I206">
        <v>0</v>
      </c>
    </row>
    <row r="207" spans="1:10" ht="15.6">
      <c r="A207" s="15" t="s">
        <v>253</v>
      </c>
      <c r="B207" s="9"/>
      <c r="C207" s="13"/>
      <c r="D207" s="9"/>
      <c r="E207" s="9"/>
      <c r="F207" s="9"/>
      <c r="G207" s="9"/>
      <c r="H207" s="9"/>
      <c r="I207">
        <f>SUM(I206)</f>
        <v>0</v>
      </c>
    </row>
    <row r="208" spans="1:10" ht="15.6">
      <c r="A208" s="9"/>
      <c r="B208" s="9"/>
      <c r="C208" s="13"/>
      <c r="D208" s="9"/>
      <c r="E208" s="9"/>
      <c r="F208" s="9"/>
      <c r="G208" s="9"/>
      <c r="H208" s="9"/>
    </row>
    <row r="209" spans="1:10" ht="15.6">
      <c r="A209" s="9">
        <v>28136</v>
      </c>
      <c r="B209" s="9"/>
      <c r="C209" s="13"/>
      <c r="D209" s="9"/>
      <c r="E209" s="9"/>
      <c r="F209" s="9"/>
      <c r="G209" s="9" t="s">
        <v>291</v>
      </c>
      <c r="H209" s="9"/>
      <c r="I209">
        <v>0</v>
      </c>
    </row>
    <row r="210" spans="1:10" ht="15.6">
      <c r="A210" s="15" t="s">
        <v>253</v>
      </c>
      <c r="B210" s="9"/>
      <c r="C210" s="13"/>
      <c r="D210" s="9"/>
      <c r="E210" s="9"/>
      <c r="F210" s="9"/>
      <c r="G210" s="9"/>
      <c r="H210" s="9"/>
      <c r="I210">
        <f>SUM(I209)</f>
        <v>0</v>
      </c>
    </row>
    <row r="211" spans="1:10" ht="15.6">
      <c r="A211" s="9"/>
      <c r="B211" s="9"/>
      <c r="C211" s="13"/>
      <c r="D211" s="9"/>
      <c r="E211" s="9"/>
      <c r="F211" s="9"/>
      <c r="G211" s="9"/>
      <c r="H211" s="9"/>
    </row>
    <row r="212" spans="1:10" ht="15.6">
      <c r="A212" s="9">
        <v>675785</v>
      </c>
      <c r="B212" s="9"/>
      <c r="C212" s="13"/>
      <c r="D212" s="9"/>
      <c r="E212" s="9"/>
      <c r="F212" s="9"/>
      <c r="G212" s="9" t="s">
        <v>292</v>
      </c>
      <c r="H212" s="9"/>
      <c r="I212">
        <v>0</v>
      </c>
    </row>
    <row r="213" spans="1:10" ht="15.6">
      <c r="A213" s="15" t="s">
        <v>253</v>
      </c>
      <c r="B213" s="9"/>
      <c r="C213" s="13"/>
      <c r="D213" s="9"/>
      <c r="E213" s="9"/>
      <c r="F213" s="9"/>
      <c r="G213" s="9"/>
      <c r="H213" s="9"/>
      <c r="I213">
        <f>SUM(I212)</f>
        <v>0</v>
      </c>
    </row>
    <row r="214" spans="1:10" ht="15.6">
      <c r="A214" s="9"/>
      <c r="B214" s="9"/>
      <c r="C214" s="13"/>
      <c r="D214" s="9"/>
      <c r="E214" s="9"/>
      <c r="F214" s="9"/>
      <c r="G214" s="9"/>
      <c r="H214" s="9"/>
    </row>
    <row r="215" spans="1:10" ht="15.6">
      <c r="A215" s="9" t="s">
        <v>293</v>
      </c>
      <c r="B215" s="9"/>
      <c r="C215" s="13"/>
      <c r="D215" s="9"/>
      <c r="E215" s="9"/>
      <c r="F215" s="9"/>
      <c r="G215" s="9"/>
      <c r="H215" s="9"/>
      <c r="I215">
        <f>SUM(I204+I207+I210+I213)</f>
        <v>3</v>
      </c>
    </row>
    <row r="216" spans="1:10" ht="15.6">
      <c r="A216" s="13" t="s">
        <v>256</v>
      </c>
      <c r="B216" s="9"/>
      <c r="C216" s="13"/>
      <c r="D216" s="9"/>
      <c r="E216" s="9"/>
      <c r="F216" s="9"/>
      <c r="G216" s="9"/>
      <c r="H216" s="9"/>
      <c r="J216">
        <v>3</v>
      </c>
    </row>
    <row r="217" spans="1:10" ht="15.6">
      <c r="A217" s="13"/>
      <c r="B217" s="9"/>
      <c r="C217" s="13"/>
      <c r="D217" s="9"/>
      <c r="E217" s="9"/>
      <c r="F217" s="9"/>
      <c r="G217" s="9"/>
      <c r="H217" s="9"/>
    </row>
    <row r="218" spans="1:10" ht="15.6">
      <c r="A218" s="13">
        <v>1098578</v>
      </c>
      <c r="B218" s="9" t="s">
        <v>8</v>
      </c>
      <c r="C218" s="13">
        <v>27</v>
      </c>
      <c r="D218" s="9" t="s">
        <v>14</v>
      </c>
      <c r="E218" s="9" t="s">
        <v>15</v>
      </c>
      <c r="F218" s="9" t="s">
        <v>16</v>
      </c>
      <c r="G218" s="9" t="s">
        <v>17</v>
      </c>
      <c r="H218" s="9" t="s">
        <v>18</v>
      </c>
      <c r="I218">
        <v>1</v>
      </c>
      <c r="J218">
        <v>1</v>
      </c>
    </row>
    <row r="219" spans="1:10" ht="15.6">
      <c r="A219" s="15" t="s">
        <v>253</v>
      </c>
      <c r="B219" s="9"/>
      <c r="C219" s="13"/>
      <c r="D219" s="9"/>
      <c r="E219" s="9"/>
      <c r="F219" s="9"/>
      <c r="G219" s="9"/>
      <c r="H219" s="9"/>
      <c r="I219">
        <f>SUM(I218)</f>
        <v>1</v>
      </c>
    </row>
    <row r="220" spans="1:10" ht="15.6">
      <c r="A220" s="13"/>
      <c r="B220" s="9"/>
      <c r="C220" s="13"/>
      <c r="D220" s="9"/>
      <c r="E220" s="9"/>
      <c r="F220" s="9"/>
      <c r="G220" s="9"/>
      <c r="H220" s="9"/>
    </row>
    <row r="221" spans="1:10" ht="15.6">
      <c r="A221" s="13">
        <v>9134</v>
      </c>
      <c r="B221" s="9" t="s">
        <v>8</v>
      </c>
      <c r="C221" s="13">
        <v>27</v>
      </c>
      <c r="D221" s="9" t="s">
        <v>24</v>
      </c>
      <c r="E221" s="9" t="s">
        <v>205</v>
      </c>
      <c r="F221" s="9" t="s">
        <v>206</v>
      </c>
      <c r="G221" s="9" t="s">
        <v>207</v>
      </c>
      <c r="H221" s="9" t="s">
        <v>18</v>
      </c>
      <c r="I221">
        <v>1</v>
      </c>
      <c r="J221">
        <v>1</v>
      </c>
    </row>
    <row r="222" spans="1:10" ht="15.6">
      <c r="A222" s="13">
        <v>9134</v>
      </c>
      <c r="B222" s="9" t="s">
        <v>8</v>
      </c>
      <c r="C222" s="13">
        <v>27</v>
      </c>
      <c r="D222" s="9" t="s">
        <v>208</v>
      </c>
      <c r="E222" s="9" t="s">
        <v>205</v>
      </c>
      <c r="F222" s="9" t="s">
        <v>206</v>
      </c>
      <c r="G222" s="9" t="s">
        <v>207</v>
      </c>
      <c r="H222" s="9" t="s">
        <v>18</v>
      </c>
      <c r="I222">
        <v>1</v>
      </c>
    </row>
    <row r="223" spans="1:10" ht="15.6">
      <c r="A223" s="13">
        <v>9134</v>
      </c>
      <c r="B223" s="9" t="s">
        <v>8</v>
      </c>
      <c r="C223" s="13">
        <v>27</v>
      </c>
      <c r="D223" s="9" t="s">
        <v>75</v>
      </c>
      <c r="E223" s="9" t="s">
        <v>205</v>
      </c>
      <c r="F223" s="9" t="s">
        <v>211</v>
      </c>
      <c r="G223" s="9" t="s">
        <v>207</v>
      </c>
      <c r="H223" s="9" t="s">
        <v>18</v>
      </c>
      <c r="I223">
        <v>1</v>
      </c>
      <c r="J223">
        <v>1</v>
      </c>
    </row>
    <row r="224" spans="1:10" ht="15.6">
      <c r="A224" s="13">
        <v>9134</v>
      </c>
      <c r="B224" s="9" t="s">
        <v>8</v>
      </c>
      <c r="C224" s="13">
        <v>27</v>
      </c>
      <c r="D224" s="9" t="s">
        <v>215</v>
      </c>
      <c r="E224" s="9" t="s">
        <v>216</v>
      </c>
      <c r="F224" s="9" t="s">
        <v>217</v>
      </c>
      <c r="G224" s="9" t="s">
        <v>207</v>
      </c>
      <c r="H224" s="9" t="s">
        <v>18</v>
      </c>
      <c r="I224">
        <v>1</v>
      </c>
      <c r="J224">
        <v>1</v>
      </c>
    </row>
    <row r="225" spans="1:11" ht="15.6">
      <c r="A225" s="15" t="s">
        <v>253</v>
      </c>
      <c r="B225" s="9"/>
      <c r="C225" s="13"/>
      <c r="D225" s="9"/>
      <c r="E225" s="9"/>
      <c r="F225" s="9"/>
      <c r="G225" s="9"/>
      <c r="H225" s="9"/>
      <c r="I225">
        <f>SUM(I221:I224)</f>
        <v>4</v>
      </c>
    </row>
    <row r="226" spans="1:11" ht="15.6">
      <c r="A226" s="13"/>
      <c r="B226" s="9"/>
      <c r="C226" s="13"/>
      <c r="D226" s="9"/>
      <c r="E226" s="9"/>
      <c r="F226" s="9"/>
      <c r="G226" s="9"/>
      <c r="H226" s="9"/>
    </row>
    <row r="227" spans="1:11" ht="15.6">
      <c r="A227" s="9">
        <v>675724</v>
      </c>
      <c r="B227" s="9"/>
      <c r="C227" s="13"/>
      <c r="D227" s="9"/>
      <c r="E227" s="9"/>
      <c r="F227" s="9"/>
      <c r="G227" s="9" t="s">
        <v>294</v>
      </c>
      <c r="H227" s="9"/>
      <c r="I227">
        <v>0</v>
      </c>
    </row>
    <row r="228" spans="1:11" ht="15.6">
      <c r="A228" s="15" t="s">
        <v>253</v>
      </c>
      <c r="B228" s="9"/>
      <c r="C228" s="13"/>
      <c r="D228" s="9"/>
      <c r="E228" s="9"/>
      <c r="F228" s="9"/>
      <c r="G228" s="9"/>
      <c r="H228" s="9"/>
      <c r="I228">
        <f>SUM(I227)</f>
        <v>0</v>
      </c>
    </row>
    <row r="229" spans="1:11" ht="15.6">
      <c r="A229" s="9"/>
      <c r="B229" s="9"/>
      <c r="C229" s="13"/>
      <c r="D229" s="9"/>
      <c r="E229" s="9"/>
      <c r="F229" s="9"/>
      <c r="G229" s="9"/>
      <c r="H229" s="9"/>
    </row>
    <row r="230" spans="1:11" ht="15.6">
      <c r="A230" s="9">
        <v>7954</v>
      </c>
      <c r="B230" s="9"/>
      <c r="C230" s="13"/>
      <c r="D230" s="9"/>
      <c r="E230" s="9"/>
      <c r="F230" s="9"/>
      <c r="G230" s="9" t="s">
        <v>295</v>
      </c>
      <c r="H230" s="9"/>
      <c r="I230">
        <v>0</v>
      </c>
    </row>
    <row r="231" spans="1:11" ht="15.6">
      <c r="A231" s="15" t="s">
        <v>253</v>
      </c>
      <c r="B231" s="9"/>
      <c r="C231" s="13"/>
      <c r="D231" s="9"/>
      <c r="E231" s="9"/>
      <c r="F231" s="9"/>
      <c r="G231" s="9"/>
      <c r="H231" s="9"/>
      <c r="I231">
        <f>SUM(I230)</f>
        <v>0</v>
      </c>
    </row>
    <row r="232" spans="1:11" ht="15.6">
      <c r="A232" s="9"/>
      <c r="B232" s="9"/>
      <c r="C232" s="13"/>
      <c r="D232" s="9"/>
      <c r="E232" s="9"/>
      <c r="F232" s="9"/>
      <c r="G232" s="9"/>
      <c r="H232" s="9"/>
    </row>
    <row r="233" spans="1:11" ht="15.6">
      <c r="A233" s="9">
        <v>855854</v>
      </c>
      <c r="B233" s="9"/>
      <c r="C233" s="13"/>
      <c r="D233" s="9"/>
      <c r="E233" s="9"/>
      <c r="F233" s="9"/>
      <c r="G233" s="9" t="s">
        <v>296</v>
      </c>
      <c r="H233" s="9"/>
      <c r="I233">
        <v>0</v>
      </c>
    </row>
    <row r="234" spans="1:11" ht="15.6">
      <c r="A234" s="15" t="s">
        <v>253</v>
      </c>
      <c r="B234" s="9"/>
      <c r="C234" s="13"/>
      <c r="D234" s="9"/>
      <c r="E234" s="9"/>
      <c r="F234" s="9"/>
      <c r="G234" s="9"/>
      <c r="H234" s="9"/>
      <c r="I234">
        <f>SUM(I233)</f>
        <v>0</v>
      </c>
    </row>
    <row r="235" spans="1:11" ht="15.6">
      <c r="A235" s="9"/>
      <c r="B235" s="9"/>
      <c r="C235" s="13"/>
      <c r="D235" s="9"/>
      <c r="E235" s="9"/>
      <c r="F235" s="9"/>
      <c r="G235" s="9"/>
      <c r="H235" s="9"/>
    </row>
    <row r="236" spans="1:11" ht="15.6">
      <c r="A236" s="9" t="s">
        <v>297</v>
      </c>
      <c r="B236" s="9"/>
      <c r="C236" s="13"/>
      <c r="D236" s="9"/>
      <c r="E236" s="9"/>
      <c r="F236" s="9"/>
      <c r="G236" s="9"/>
      <c r="H236" s="9"/>
      <c r="I236">
        <f>SUM(I219+I225+I228+I231+I234)</f>
        <v>5</v>
      </c>
    </row>
    <row r="237" spans="1:11" ht="15.6">
      <c r="A237" s="13" t="s">
        <v>256</v>
      </c>
      <c r="B237" s="9"/>
      <c r="C237" s="13"/>
      <c r="D237" s="9"/>
      <c r="E237" s="9"/>
      <c r="F237" s="9"/>
      <c r="G237" s="9"/>
      <c r="H237" s="9"/>
      <c r="J237">
        <v>4</v>
      </c>
    </row>
    <row r="238" spans="1:11" ht="15.6">
      <c r="A238" s="9"/>
      <c r="B238" s="9"/>
      <c r="C238" s="13"/>
      <c r="D238" s="9"/>
      <c r="E238" s="9"/>
      <c r="F238" s="9"/>
      <c r="G238" s="9"/>
      <c r="H238" s="9"/>
    </row>
    <row r="239" spans="1:11" ht="15.6">
      <c r="A239" s="7" t="s">
        <v>298</v>
      </c>
      <c r="B239" s="7"/>
      <c r="C239" s="18"/>
      <c r="D239" s="7"/>
      <c r="E239" s="7"/>
      <c r="F239" s="7"/>
      <c r="G239" s="7"/>
      <c r="H239" s="7"/>
      <c r="I239" s="14">
        <f>SUM(I125+I145+I160+I176+I198+I215+I236)</f>
        <v>22</v>
      </c>
      <c r="J239" s="14"/>
      <c r="K239" s="14"/>
    </row>
    <row r="240" spans="1:11" ht="15.6">
      <c r="A240" s="18" t="s">
        <v>256</v>
      </c>
      <c r="B240" s="7"/>
      <c r="C240" s="18"/>
      <c r="D240" s="7"/>
      <c r="E240" s="7"/>
      <c r="F240" s="7"/>
      <c r="G240" s="7"/>
      <c r="H240" s="7"/>
      <c r="I240" s="14"/>
      <c r="J240" s="14">
        <f>SUM(J126+J146+J161+J177+J199+J216+J237)</f>
        <v>18</v>
      </c>
      <c r="K240" s="14"/>
    </row>
    <row r="241" spans="1:10" ht="15.6">
      <c r="A241" s="9"/>
      <c r="B241" s="9"/>
      <c r="C241" s="13"/>
      <c r="D241" s="9"/>
      <c r="E241" s="9"/>
      <c r="F241" s="9"/>
      <c r="G241" s="9"/>
      <c r="H241" s="9"/>
    </row>
    <row r="242" spans="1:10" ht="15.6">
      <c r="A242" s="13">
        <v>1537421</v>
      </c>
      <c r="B242" s="9" t="s">
        <v>36</v>
      </c>
      <c r="C242" s="13">
        <v>41</v>
      </c>
      <c r="D242" s="9" t="s">
        <v>42</v>
      </c>
      <c r="E242" s="9" t="s">
        <v>43</v>
      </c>
      <c r="F242" s="9" t="s">
        <v>326</v>
      </c>
      <c r="G242" s="9" t="s">
        <v>40</v>
      </c>
      <c r="H242" s="9" t="s">
        <v>41</v>
      </c>
      <c r="I242">
        <v>1</v>
      </c>
      <c r="J242">
        <v>1</v>
      </c>
    </row>
    <row r="243" spans="1:10" ht="15.6">
      <c r="A243" s="15" t="s">
        <v>253</v>
      </c>
      <c r="B243" s="9"/>
      <c r="C243" s="13"/>
      <c r="D243" s="9"/>
      <c r="E243" s="9"/>
      <c r="F243" s="9"/>
      <c r="G243" s="9"/>
      <c r="H243" s="9"/>
      <c r="I243">
        <f>SUM(I242)</f>
        <v>1</v>
      </c>
    </row>
    <row r="244" spans="1:10" ht="15.6">
      <c r="A244" s="13"/>
      <c r="B244" s="9"/>
      <c r="C244" s="13"/>
      <c r="D244" s="9"/>
      <c r="E244" s="9"/>
      <c r="F244" s="9"/>
      <c r="G244" s="9"/>
      <c r="H244" s="9"/>
    </row>
    <row r="245" spans="1:10" ht="15.6">
      <c r="A245" s="13">
        <v>2674</v>
      </c>
      <c r="B245" s="9" t="s">
        <v>36</v>
      </c>
      <c r="C245" s="13">
        <v>41</v>
      </c>
      <c r="D245" s="9" t="s">
        <v>87</v>
      </c>
      <c r="E245" s="9" t="s">
        <v>88</v>
      </c>
      <c r="F245" s="9" t="s">
        <v>89</v>
      </c>
      <c r="G245" s="9" t="s">
        <v>90</v>
      </c>
      <c r="H245" s="9" t="s">
        <v>41</v>
      </c>
      <c r="I245">
        <v>1</v>
      </c>
      <c r="J245">
        <v>1</v>
      </c>
    </row>
    <row r="246" spans="1:10" ht="15.6">
      <c r="A246" s="15" t="s">
        <v>253</v>
      </c>
      <c r="B246" s="9"/>
      <c r="C246" s="13"/>
      <c r="D246" s="9"/>
      <c r="E246" s="9"/>
      <c r="F246" s="9"/>
      <c r="G246" s="9"/>
      <c r="H246" s="9"/>
      <c r="I246">
        <f>SUM(I245)</f>
        <v>1</v>
      </c>
    </row>
    <row r="247" spans="1:10" ht="15.6">
      <c r="A247" s="13"/>
      <c r="B247" s="9"/>
      <c r="C247" s="13"/>
      <c r="D247" s="9"/>
      <c r="E247" s="9"/>
      <c r="F247" s="9"/>
      <c r="G247" s="9"/>
      <c r="H247" s="9"/>
    </row>
    <row r="248" spans="1:10" ht="15.6">
      <c r="A248" s="13">
        <v>5746</v>
      </c>
      <c r="B248" s="9" t="s">
        <v>36</v>
      </c>
      <c r="C248" s="13">
        <v>41</v>
      </c>
      <c r="D248" s="9" t="s">
        <v>102</v>
      </c>
      <c r="E248" s="9" t="s">
        <v>112</v>
      </c>
      <c r="F248" s="9" t="s">
        <v>151</v>
      </c>
      <c r="G248" s="9" t="s">
        <v>152</v>
      </c>
      <c r="H248" s="9" t="s">
        <v>51</v>
      </c>
      <c r="I248">
        <v>1</v>
      </c>
      <c r="J248">
        <v>1</v>
      </c>
    </row>
    <row r="249" spans="1:10" ht="15.6">
      <c r="A249" s="13">
        <v>5746</v>
      </c>
      <c r="B249" s="9" t="s">
        <v>36</v>
      </c>
      <c r="C249" s="13">
        <v>41</v>
      </c>
      <c r="D249" s="9" t="s">
        <v>83</v>
      </c>
      <c r="E249" s="9" t="s">
        <v>112</v>
      </c>
      <c r="F249" s="9" t="s">
        <v>151</v>
      </c>
      <c r="G249" s="9" t="s">
        <v>152</v>
      </c>
      <c r="H249" s="9" t="s">
        <v>51</v>
      </c>
      <c r="I249">
        <v>1</v>
      </c>
    </row>
    <row r="250" spans="1:10" ht="15.6">
      <c r="A250" s="15" t="s">
        <v>253</v>
      </c>
      <c r="B250" s="9"/>
      <c r="C250" s="13"/>
      <c r="D250" s="9"/>
      <c r="E250" s="9"/>
      <c r="F250" s="9"/>
      <c r="G250" s="9"/>
      <c r="H250" s="9"/>
      <c r="I250">
        <f>SUM(I248:I249)</f>
        <v>2</v>
      </c>
    </row>
    <row r="251" spans="1:10" ht="15.6">
      <c r="A251" s="15"/>
      <c r="B251" s="9"/>
      <c r="C251" s="13"/>
      <c r="D251" s="9"/>
      <c r="E251" s="9"/>
      <c r="F251" s="9"/>
      <c r="G251" s="9"/>
      <c r="H251" s="9"/>
    </row>
    <row r="252" spans="1:10" ht="15.6">
      <c r="A252" s="9">
        <v>3267</v>
      </c>
      <c r="B252" s="9"/>
      <c r="C252" s="13"/>
      <c r="D252" s="9"/>
      <c r="E252" s="9"/>
      <c r="F252" s="9"/>
      <c r="G252" s="9" t="s">
        <v>299</v>
      </c>
      <c r="H252" s="9"/>
      <c r="I252">
        <v>0</v>
      </c>
    </row>
    <row r="253" spans="1:10" ht="15.6">
      <c r="A253" s="15" t="s">
        <v>253</v>
      </c>
      <c r="B253" s="9"/>
      <c r="C253" s="13"/>
      <c r="D253" s="9"/>
      <c r="E253" s="9"/>
      <c r="F253" s="9"/>
      <c r="G253" s="9"/>
      <c r="H253" s="9"/>
      <c r="I253">
        <f>SUM(I252)</f>
        <v>0</v>
      </c>
    </row>
    <row r="254" spans="1:10" ht="15.6">
      <c r="A254" s="9"/>
      <c r="B254" s="9"/>
      <c r="C254" s="13"/>
      <c r="D254" s="9"/>
      <c r="E254" s="9"/>
      <c r="F254" s="9"/>
      <c r="G254" s="9"/>
      <c r="H254" s="9"/>
    </row>
    <row r="255" spans="1:10" ht="15.6">
      <c r="A255" s="9" t="s">
        <v>300</v>
      </c>
      <c r="B255" s="9"/>
      <c r="C255" s="13"/>
      <c r="D255" s="9"/>
      <c r="E255" s="9"/>
      <c r="F255" s="9"/>
      <c r="G255" s="9"/>
      <c r="H255" s="9"/>
      <c r="I255">
        <f>SUM(I243+I246+I250+I253)</f>
        <v>4</v>
      </c>
    </row>
    <row r="256" spans="1:10" ht="15.6">
      <c r="A256" s="13" t="s">
        <v>256</v>
      </c>
      <c r="B256" s="9"/>
      <c r="C256" s="13"/>
      <c r="D256" s="9"/>
      <c r="E256" s="9"/>
      <c r="F256" s="9"/>
      <c r="G256" s="9"/>
      <c r="H256" s="9"/>
      <c r="J256">
        <v>3</v>
      </c>
    </row>
    <row r="257" spans="1:10" ht="15.6">
      <c r="A257" s="9"/>
      <c r="B257" s="9"/>
      <c r="C257" s="13"/>
      <c r="D257" s="9"/>
      <c r="E257" s="9"/>
      <c r="F257" s="9"/>
      <c r="G257" s="9"/>
      <c r="H257" s="9"/>
    </row>
    <row r="258" spans="1:10" ht="15.6">
      <c r="A258" s="13">
        <v>771</v>
      </c>
      <c r="B258" s="9" t="s">
        <v>36</v>
      </c>
      <c r="C258" s="13">
        <v>42</v>
      </c>
      <c r="D258" s="9" t="s">
        <v>24</v>
      </c>
      <c r="E258" s="9" t="s">
        <v>171</v>
      </c>
      <c r="F258" s="9" t="s">
        <v>327</v>
      </c>
      <c r="G258" s="9" t="s">
        <v>173</v>
      </c>
      <c r="H258" s="9" t="s">
        <v>174</v>
      </c>
      <c r="I258">
        <v>1</v>
      </c>
      <c r="J258">
        <v>1</v>
      </c>
    </row>
    <row r="259" spans="1:10" ht="15.6">
      <c r="A259" s="13">
        <v>771</v>
      </c>
      <c r="B259" s="9" t="s">
        <v>36</v>
      </c>
      <c r="C259" s="13">
        <v>42</v>
      </c>
      <c r="D259" s="9" t="s">
        <v>208</v>
      </c>
      <c r="E259" s="9" t="s">
        <v>178</v>
      </c>
      <c r="F259" s="9" t="s">
        <v>327</v>
      </c>
      <c r="G259" s="9" t="s">
        <v>173</v>
      </c>
      <c r="H259" s="9" t="s">
        <v>174</v>
      </c>
      <c r="I259">
        <v>1</v>
      </c>
    </row>
    <row r="260" spans="1:10" ht="15.6">
      <c r="A260" s="13">
        <v>771</v>
      </c>
      <c r="B260" s="9" t="s">
        <v>36</v>
      </c>
      <c r="C260" s="13">
        <v>42</v>
      </c>
      <c r="D260" s="9" t="s">
        <v>70</v>
      </c>
      <c r="E260" s="9" t="s">
        <v>178</v>
      </c>
      <c r="F260" s="9" t="s">
        <v>327</v>
      </c>
      <c r="G260" s="9" t="s">
        <v>173</v>
      </c>
      <c r="H260" s="9" t="s">
        <v>174</v>
      </c>
      <c r="I260">
        <v>1</v>
      </c>
    </row>
    <row r="261" spans="1:10" ht="15.6">
      <c r="A261" s="13">
        <v>771</v>
      </c>
      <c r="B261" s="9" t="s">
        <v>36</v>
      </c>
      <c r="C261" s="13">
        <v>42</v>
      </c>
      <c r="D261" s="9" t="s">
        <v>75</v>
      </c>
      <c r="E261" s="9" t="s">
        <v>178</v>
      </c>
      <c r="F261" s="9" t="s">
        <v>327</v>
      </c>
      <c r="G261" s="9" t="s">
        <v>173</v>
      </c>
      <c r="H261" s="9" t="s">
        <v>174</v>
      </c>
      <c r="I261">
        <v>1</v>
      </c>
    </row>
    <row r="262" spans="1:10" ht="15.6">
      <c r="A262" s="13">
        <v>771</v>
      </c>
      <c r="B262" s="9" t="s">
        <v>36</v>
      </c>
      <c r="C262" s="13">
        <v>42</v>
      </c>
      <c r="D262" s="9" t="s">
        <v>111</v>
      </c>
      <c r="E262" s="9" t="s">
        <v>178</v>
      </c>
      <c r="F262" s="9" t="s">
        <v>328</v>
      </c>
      <c r="G262" s="9" t="s">
        <v>173</v>
      </c>
      <c r="H262" s="9" t="s">
        <v>174</v>
      </c>
      <c r="I262">
        <v>1</v>
      </c>
      <c r="J262">
        <v>1</v>
      </c>
    </row>
    <row r="263" spans="1:10" ht="15.6">
      <c r="A263" s="13">
        <v>771</v>
      </c>
      <c r="B263" s="9" t="s">
        <v>36</v>
      </c>
      <c r="C263" s="13">
        <v>42</v>
      </c>
      <c r="D263" s="9" t="s">
        <v>111</v>
      </c>
      <c r="E263" s="9" t="s">
        <v>178</v>
      </c>
      <c r="F263" s="9" t="s">
        <v>329</v>
      </c>
      <c r="G263" s="9" t="s">
        <v>173</v>
      </c>
      <c r="H263" s="9" t="s">
        <v>174</v>
      </c>
      <c r="I263">
        <v>1</v>
      </c>
      <c r="J263">
        <v>1</v>
      </c>
    </row>
    <row r="264" spans="1:10" ht="15.6">
      <c r="A264" s="13">
        <v>771</v>
      </c>
      <c r="B264" s="9" t="s">
        <v>36</v>
      </c>
      <c r="C264" s="13">
        <v>42</v>
      </c>
      <c r="D264" s="9" t="s">
        <v>229</v>
      </c>
      <c r="E264" s="9" t="s">
        <v>178</v>
      </c>
      <c r="F264" s="9" t="s">
        <v>329</v>
      </c>
      <c r="G264" s="9" t="s">
        <v>173</v>
      </c>
      <c r="H264" s="9" t="s">
        <v>174</v>
      </c>
      <c r="I264">
        <v>1</v>
      </c>
    </row>
    <row r="265" spans="1:10" ht="15.6">
      <c r="A265" s="13">
        <v>771</v>
      </c>
      <c r="B265" s="9" t="s">
        <v>36</v>
      </c>
      <c r="C265" s="13">
        <v>42</v>
      </c>
      <c r="D265" s="9" t="s">
        <v>134</v>
      </c>
      <c r="E265" s="9" t="s">
        <v>178</v>
      </c>
      <c r="F265" s="9" t="s">
        <v>329</v>
      </c>
      <c r="G265" s="9" t="s">
        <v>173</v>
      </c>
      <c r="H265" s="9" t="s">
        <v>174</v>
      </c>
      <c r="I265">
        <v>1</v>
      </c>
    </row>
    <row r="266" spans="1:10" ht="15.6">
      <c r="A266" s="13">
        <v>771</v>
      </c>
      <c r="B266" s="9" t="s">
        <v>36</v>
      </c>
      <c r="C266" s="13">
        <v>42</v>
      </c>
      <c r="D266" s="9" t="s">
        <v>177</v>
      </c>
      <c r="E266" s="9" t="s">
        <v>178</v>
      </c>
      <c r="F266" s="9" t="s">
        <v>329</v>
      </c>
      <c r="G266" s="9" t="s">
        <v>173</v>
      </c>
      <c r="H266" s="9" t="s">
        <v>174</v>
      </c>
      <c r="I266">
        <v>1</v>
      </c>
    </row>
    <row r="267" spans="1:10" ht="15.6">
      <c r="A267" s="13">
        <v>771</v>
      </c>
      <c r="B267" s="9" t="s">
        <v>36</v>
      </c>
      <c r="C267" s="13">
        <v>42</v>
      </c>
      <c r="D267" s="9" t="s">
        <v>177</v>
      </c>
      <c r="E267" s="9" t="s">
        <v>178</v>
      </c>
      <c r="F267" s="9" t="s">
        <v>329</v>
      </c>
      <c r="G267" s="9" t="s">
        <v>173</v>
      </c>
      <c r="H267" s="9" t="s">
        <v>174</v>
      </c>
      <c r="I267">
        <v>1</v>
      </c>
    </row>
    <row r="268" spans="1:10" ht="15.6">
      <c r="A268" s="13">
        <v>771</v>
      </c>
      <c r="B268" s="9" t="s">
        <v>36</v>
      </c>
      <c r="C268" s="13">
        <v>42</v>
      </c>
      <c r="D268" s="9" t="s">
        <v>155</v>
      </c>
      <c r="E268" s="9" t="s">
        <v>178</v>
      </c>
      <c r="F268" s="9" t="s">
        <v>329</v>
      </c>
      <c r="G268" s="9" t="s">
        <v>173</v>
      </c>
      <c r="H268" s="9" t="s">
        <v>174</v>
      </c>
      <c r="I268">
        <v>1</v>
      </c>
    </row>
    <row r="269" spans="1:10" ht="15.6">
      <c r="A269" s="13">
        <v>771</v>
      </c>
      <c r="B269" s="9" t="s">
        <v>36</v>
      </c>
      <c r="C269" s="13">
        <v>42</v>
      </c>
      <c r="D269" s="9" t="s">
        <v>155</v>
      </c>
      <c r="E269" s="9" t="s">
        <v>178</v>
      </c>
      <c r="F269" s="9" t="s">
        <v>329</v>
      </c>
      <c r="G269" s="9" t="s">
        <v>173</v>
      </c>
      <c r="H269" s="9" t="s">
        <v>174</v>
      </c>
      <c r="I269">
        <v>1</v>
      </c>
    </row>
    <row r="270" spans="1:10" ht="15.6">
      <c r="A270" s="13">
        <v>771</v>
      </c>
      <c r="B270" s="9" t="s">
        <v>36</v>
      </c>
      <c r="C270" s="13">
        <v>42</v>
      </c>
      <c r="D270" s="9" t="s">
        <v>29</v>
      </c>
      <c r="E270" s="9" t="s">
        <v>178</v>
      </c>
      <c r="F270" s="9" t="s">
        <v>329</v>
      </c>
      <c r="G270" s="9" t="s">
        <v>173</v>
      </c>
      <c r="H270" s="9" t="s">
        <v>174</v>
      </c>
      <c r="I270">
        <v>1</v>
      </c>
    </row>
    <row r="271" spans="1:10" ht="15.6">
      <c r="A271" s="13">
        <v>771</v>
      </c>
      <c r="B271" s="9" t="s">
        <v>36</v>
      </c>
      <c r="C271" s="13">
        <v>42</v>
      </c>
      <c r="D271" s="9" t="s">
        <v>29</v>
      </c>
      <c r="E271" s="9" t="s">
        <v>178</v>
      </c>
      <c r="F271" s="9" t="s">
        <v>330</v>
      </c>
      <c r="G271" s="9" t="s">
        <v>173</v>
      </c>
      <c r="H271" s="9" t="s">
        <v>174</v>
      </c>
      <c r="I271">
        <v>1</v>
      </c>
      <c r="J271">
        <v>1</v>
      </c>
    </row>
    <row r="272" spans="1:10" ht="15.6">
      <c r="A272" s="13">
        <v>771</v>
      </c>
      <c r="B272" s="9" t="s">
        <v>36</v>
      </c>
      <c r="C272" s="13">
        <v>42</v>
      </c>
      <c r="D272" s="9" t="s">
        <v>19</v>
      </c>
      <c r="E272" s="9" t="s">
        <v>178</v>
      </c>
      <c r="F272" s="9" t="s">
        <v>329</v>
      </c>
      <c r="G272" s="9" t="s">
        <v>173</v>
      </c>
      <c r="H272" s="9" t="s">
        <v>174</v>
      </c>
      <c r="I272">
        <v>1</v>
      </c>
    </row>
    <row r="273" spans="1:10" ht="15.6">
      <c r="A273" s="13">
        <v>771</v>
      </c>
      <c r="B273" s="9" t="s">
        <v>36</v>
      </c>
      <c r="C273" s="13">
        <v>42</v>
      </c>
      <c r="D273" s="9" t="s">
        <v>56</v>
      </c>
      <c r="E273" s="9" t="s">
        <v>178</v>
      </c>
      <c r="F273" s="9" t="s">
        <v>329</v>
      </c>
      <c r="G273" s="9" t="s">
        <v>173</v>
      </c>
      <c r="H273" s="9" t="s">
        <v>174</v>
      </c>
      <c r="I273">
        <v>1</v>
      </c>
    </row>
    <row r="274" spans="1:10" ht="15.6">
      <c r="A274" s="13">
        <v>771</v>
      </c>
      <c r="B274" s="9" t="s">
        <v>36</v>
      </c>
      <c r="C274" s="13">
        <v>42</v>
      </c>
      <c r="D274" s="9" t="s">
        <v>57</v>
      </c>
      <c r="E274" s="9" t="s">
        <v>178</v>
      </c>
      <c r="F274" s="9" t="s">
        <v>329</v>
      </c>
      <c r="G274" s="9" t="s">
        <v>173</v>
      </c>
      <c r="H274" s="9" t="s">
        <v>174</v>
      </c>
      <c r="I274">
        <v>1</v>
      </c>
    </row>
    <row r="275" spans="1:10" ht="15.6">
      <c r="A275" s="13">
        <v>771</v>
      </c>
      <c r="B275" s="9" t="s">
        <v>36</v>
      </c>
      <c r="C275" s="13">
        <v>42</v>
      </c>
      <c r="D275" s="9" t="s">
        <v>148</v>
      </c>
      <c r="E275" s="9" t="s">
        <v>178</v>
      </c>
      <c r="F275" s="9" t="s">
        <v>329</v>
      </c>
      <c r="G275" s="9" t="s">
        <v>173</v>
      </c>
      <c r="H275" s="9" t="s">
        <v>174</v>
      </c>
      <c r="I275">
        <v>1</v>
      </c>
      <c r="J275" s="11" t="s">
        <v>258</v>
      </c>
    </row>
    <row r="276" spans="1:10" ht="15.6">
      <c r="A276" s="13">
        <v>771</v>
      </c>
      <c r="B276" s="9" t="s">
        <v>36</v>
      </c>
      <c r="C276" s="13">
        <v>42</v>
      </c>
      <c r="D276" s="9" t="s">
        <v>181</v>
      </c>
      <c r="E276" s="9" t="s">
        <v>178</v>
      </c>
      <c r="F276" s="9" t="s">
        <v>182</v>
      </c>
      <c r="G276" s="9" t="s">
        <v>173</v>
      </c>
      <c r="H276" s="9" t="s">
        <v>174</v>
      </c>
      <c r="I276">
        <v>1</v>
      </c>
      <c r="J276">
        <v>1</v>
      </c>
    </row>
    <row r="277" spans="1:10" ht="15.6">
      <c r="A277" s="13">
        <v>771</v>
      </c>
      <c r="B277" s="9" t="s">
        <v>36</v>
      </c>
      <c r="C277" s="13">
        <v>42</v>
      </c>
      <c r="D277" s="9" t="s">
        <v>181</v>
      </c>
      <c r="E277" s="9" t="s">
        <v>178</v>
      </c>
      <c r="F277" s="9" t="s">
        <v>329</v>
      </c>
      <c r="G277" s="9" t="s">
        <v>173</v>
      </c>
      <c r="H277" s="9" t="s">
        <v>174</v>
      </c>
      <c r="I277">
        <v>1</v>
      </c>
    </row>
    <row r="278" spans="1:10" ht="15.6">
      <c r="A278" s="13">
        <v>771</v>
      </c>
      <c r="B278" s="9" t="s">
        <v>36</v>
      </c>
      <c r="C278" s="13">
        <v>42</v>
      </c>
      <c r="D278" s="9" t="s">
        <v>181</v>
      </c>
      <c r="E278" s="9" t="s">
        <v>178</v>
      </c>
      <c r="F278" s="9" t="s">
        <v>331</v>
      </c>
      <c r="G278" s="9" t="s">
        <v>173</v>
      </c>
      <c r="H278" s="9" t="s">
        <v>174</v>
      </c>
      <c r="I278">
        <v>1</v>
      </c>
      <c r="J278">
        <v>1</v>
      </c>
    </row>
    <row r="279" spans="1:10" ht="15.6">
      <c r="A279" s="13">
        <v>771</v>
      </c>
      <c r="B279" s="9" t="s">
        <v>36</v>
      </c>
      <c r="C279" s="13">
        <v>42</v>
      </c>
      <c r="D279" s="9" t="s">
        <v>181</v>
      </c>
      <c r="E279" s="9" t="s">
        <v>178</v>
      </c>
      <c r="F279" s="9" t="s">
        <v>327</v>
      </c>
      <c r="G279" s="9" t="s">
        <v>173</v>
      </c>
      <c r="H279" s="9" t="s">
        <v>174</v>
      </c>
      <c r="I279">
        <v>1</v>
      </c>
    </row>
    <row r="280" spans="1:10" ht="15.6">
      <c r="A280" s="13">
        <v>771</v>
      </c>
      <c r="B280" s="9" t="s">
        <v>36</v>
      </c>
      <c r="C280" s="13">
        <v>42</v>
      </c>
      <c r="D280" s="9" t="s">
        <v>332</v>
      </c>
      <c r="E280" s="9" t="s">
        <v>178</v>
      </c>
      <c r="F280" s="9" t="s">
        <v>331</v>
      </c>
      <c r="G280" s="9" t="s">
        <v>173</v>
      </c>
      <c r="H280" s="9" t="s">
        <v>174</v>
      </c>
      <c r="I280">
        <v>1</v>
      </c>
    </row>
    <row r="281" spans="1:10" ht="15.6">
      <c r="A281" s="13">
        <v>771</v>
      </c>
      <c r="B281" s="9" t="s">
        <v>36</v>
      </c>
      <c r="C281" s="13">
        <v>42</v>
      </c>
      <c r="D281" s="9" t="s">
        <v>225</v>
      </c>
      <c r="E281" s="9" t="s">
        <v>178</v>
      </c>
      <c r="F281" s="9" t="s">
        <v>331</v>
      </c>
      <c r="G281" s="9" t="s">
        <v>173</v>
      </c>
      <c r="H281" s="9" t="s">
        <v>174</v>
      </c>
      <c r="I281">
        <v>1</v>
      </c>
    </row>
    <row r="282" spans="1:10" ht="15.6">
      <c r="A282" s="13">
        <v>771</v>
      </c>
      <c r="B282" s="9" t="s">
        <v>36</v>
      </c>
      <c r="C282" s="13">
        <v>42</v>
      </c>
      <c r="D282" s="9" t="s">
        <v>228</v>
      </c>
      <c r="E282" s="9" t="s">
        <v>178</v>
      </c>
      <c r="F282" s="9" t="s">
        <v>331</v>
      </c>
      <c r="G282" s="9" t="s">
        <v>173</v>
      </c>
      <c r="H282" s="9" t="s">
        <v>174</v>
      </c>
      <c r="I282">
        <v>1</v>
      </c>
    </row>
    <row r="283" spans="1:10" ht="15.6">
      <c r="A283" s="13">
        <v>771</v>
      </c>
      <c r="B283" s="9" t="s">
        <v>36</v>
      </c>
      <c r="C283" s="13">
        <v>42</v>
      </c>
      <c r="D283" s="9" t="s">
        <v>64</v>
      </c>
      <c r="E283" s="9" t="s">
        <v>178</v>
      </c>
      <c r="F283" s="9" t="s">
        <v>331</v>
      </c>
      <c r="G283" s="9" t="s">
        <v>173</v>
      </c>
      <c r="H283" s="9" t="s">
        <v>174</v>
      </c>
      <c r="I283">
        <v>1</v>
      </c>
    </row>
    <row r="284" spans="1:10" ht="15.6">
      <c r="A284" s="13">
        <v>771</v>
      </c>
      <c r="B284" s="9" t="s">
        <v>36</v>
      </c>
      <c r="C284" s="13">
        <v>42</v>
      </c>
      <c r="D284" s="9" t="s">
        <v>333</v>
      </c>
      <c r="E284" s="9" t="s">
        <v>178</v>
      </c>
      <c r="F284" s="9" t="s">
        <v>331</v>
      </c>
      <c r="G284" s="9" t="s">
        <v>173</v>
      </c>
      <c r="H284" s="9" t="s">
        <v>174</v>
      </c>
      <c r="I284">
        <v>1</v>
      </c>
    </row>
    <row r="285" spans="1:10" ht="15.6">
      <c r="A285" s="13">
        <v>771</v>
      </c>
      <c r="B285" s="9" t="s">
        <v>36</v>
      </c>
      <c r="C285" s="13">
        <v>42</v>
      </c>
      <c r="D285" s="9" t="s">
        <v>67</v>
      </c>
      <c r="E285" s="9" t="s">
        <v>178</v>
      </c>
      <c r="F285" s="9" t="s">
        <v>182</v>
      </c>
      <c r="G285" s="9" t="s">
        <v>173</v>
      </c>
      <c r="H285" s="9" t="s">
        <v>174</v>
      </c>
      <c r="I285">
        <v>1</v>
      </c>
    </row>
    <row r="286" spans="1:10" ht="15.6">
      <c r="A286" s="13">
        <v>771</v>
      </c>
      <c r="B286" s="9" t="s">
        <v>36</v>
      </c>
      <c r="C286" s="13">
        <v>42</v>
      </c>
      <c r="D286" s="9" t="s">
        <v>87</v>
      </c>
      <c r="E286" s="9" t="s">
        <v>178</v>
      </c>
      <c r="F286" s="9" t="s">
        <v>182</v>
      </c>
      <c r="G286" s="9" t="s">
        <v>173</v>
      </c>
      <c r="H286" s="9" t="s">
        <v>174</v>
      </c>
      <c r="I286">
        <v>1</v>
      </c>
    </row>
    <row r="287" spans="1:10" ht="15.6">
      <c r="A287" s="15" t="s">
        <v>253</v>
      </c>
      <c r="B287" s="9"/>
      <c r="C287" s="13"/>
      <c r="D287" s="9"/>
      <c r="E287" s="9"/>
      <c r="F287" s="9"/>
      <c r="G287" s="9"/>
      <c r="H287" s="9"/>
      <c r="I287">
        <f>SUM(I258:I286)</f>
        <v>29</v>
      </c>
    </row>
    <row r="288" spans="1:10" ht="15.6">
      <c r="A288" s="13"/>
      <c r="B288" s="9"/>
      <c r="C288" s="13"/>
      <c r="D288" s="9"/>
      <c r="E288" s="9"/>
      <c r="F288" s="9"/>
      <c r="G288" s="9"/>
      <c r="H288" s="9"/>
    </row>
    <row r="289" spans="1:10" ht="15.6">
      <c r="A289" s="9">
        <v>7995920</v>
      </c>
      <c r="B289" s="9"/>
      <c r="C289" s="13"/>
      <c r="D289" s="9"/>
      <c r="E289" s="9"/>
      <c r="F289" s="9"/>
      <c r="G289" s="9" t="s">
        <v>301</v>
      </c>
      <c r="H289" s="9"/>
      <c r="I289">
        <v>0</v>
      </c>
    </row>
    <row r="290" spans="1:10" ht="15.6">
      <c r="A290" s="15" t="s">
        <v>253</v>
      </c>
      <c r="B290" s="9"/>
      <c r="C290" s="13"/>
      <c r="D290" s="9"/>
      <c r="E290" s="9"/>
      <c r="F290" s="9"/>
      <c r="G290" s="9"/>
      <c r="H290" s="9"/>
      <c r="I290">
        <f>SUM(I289)</f>
        <v>0</v>
      </c>
    </row>
    <row r="291" spans="1:10" ht="15.6">
      <c r="A291" s="9"/>
      <c r="B291" s="9"/>
      <c r="C291" s="13"/>
      <c r="D291" s="9"/>
      <c r="E291" s="9"/>
      <c r="F291" s="9"/>
      <c r="G291" s="9"/>
      <c r="H291" s="9"/>
    </row>
    <row r="292" spans="1:10" ht="15.6">
      <c r="A292" s="9">
        <v>5037</v>
      </c>
      <c r="B292" s="9"/>
      <c r="C292" s="13"/>
      <c r="D292" s="9"/>
      <c r="E292" s="9"/>
      <c r="F292" s="9"/>
      <c r="G292" s="9" t="s">
        <v>302</v>
      </c>
      <c r="H292" s="9"/>
      <c r="I292">
        <v>0</v>
      </c>
    </row>
    <row r="293" spans="1:10" ht="15.6">
      <c r="A293" s="15" t="s">
        <v>253</v>
      </c>
      <c r="B293" s="9"/>
      <c r="C293" s="13"/>
      <c r="D293" s="9"/>
      <c r="E293" s="9"/>
      <c r="F293" s="9"/>
      <c r="G293" s="9"/>
      <c r="H293" s="9"/>
      <c r="I293">
        <f>SUM(I292)</f>
        <v>0</v>
      </c>
    </row>
    <row r="294" spans="1:10" ht="15.6">
      <c r="A294" s="9"/>
      <c r="B294" s="9"/>
      <c r="C294" s="13"/>
      <c r="D294" s="9"/>
      <c r="E294" s="9"/>
      <c r="F294" s="9"/>
      <c r="G294" s="9"/>
      <c r="H294" s="9"/>
    </row>
    <row r="295" spans="1:10" ht="15.6">
      <c r="A295" s="9">
        <v>8089</v>
      </c>
      <c r="B295" s="9"/>
      <c r="C295" s="13"/>
      <c r="D295" s="9"/>
      <c r="E295" s="9"/>
      <c r="F295" s="9"/>
      <c r="G295" s="9" t="s">
        <v>303</v>
      </c>
      <c r="H295" s="9"/>
      <c r="I295">
        <v>0</v>
      </c>
    </row>
    <row r="296" spans="1:10" ht="15.6">
      <c r="A296" s="15" t="s">
        <v>253</v>
      </c>
      <c r="B296" s="9"/>
      <c r="C296" s="13"/>
      <c r="D296" s="9"/>
      <c r="E296" s="9"/>
      <c r="F296" s="9"/>
      <c r="G296" s="9"/>
      <c r="H296" s="9"/>
      <c r="I296">
        <f>SUM(I295)</f>
        <v>0</v>
      </c>
    </row>
    <row r="297" spans="1:10" ht="15.6">
      <c r="A297" s="9"/>
      <c r="B297" s="9"/>
      <c r="C297" s="13"/>
      <c r="D297" s="9"/>
      <c r="E297" s="9"/>
      <c r="F297" s="9"/>
      <c r="G297" s="9"/>
      <c r="H297" s="9"/>
    </row>
    <row r="298" spans="1:10" ht="15.6">
      <c r="A298" s="9">
        <v>1180940</v>
      </c>
      <c r="B298" s="9"/>
      <c r="C298" s="13"/>
      <c r="D298" s="9"/>
      <c r="E298" s="9"/>
      <c r="F298" s="9"/>
      <c r="G298" s="9" t="s">
        <v>304</v>
      </c>
      <c r="H298" s="9"/>
      <c r="I298">
        <v>0</v>
      </c>
    </row>
    <row r="299" spans="1:10" ht="15.6">
      <c r="A299" s="15" t="s">
        <v>253</v>
      </c>
      <c r="B299" s="9"/>
      <c r="C299" s="13"/>
      <c r="D299" s="9"/>
      <c r="E299" s="9"/>
      <c r="F299" s="9"/>
      <c r="G299" s="9"/>
      <c r="H299" s="9"/>
      <c r="I299">
        <f>SUM(I298)</f>
        <v>0</v>
      </c>
    </row>
    <row r="300" spans="1:10" ht="15.6">
      <c r="A300" s="9"/>
      <c r="B300" s="9"/>
      <c r="C300" s="13"/>
      <c r="D300" s="9"/>
      <c r="E300" s="9"/>
      <c r="F300" s="9"/>
      <c r="G300" s="9"/>
      <c r="H300" s="9"/>
    </row>
    <row r="301" spans="1:10" ht="15.6">
      <c r="A301" s="13" t="s">
        <v>305</v>
      </c>
      <c r="B301" s="9"/>
      <c r="C301" s="13"/>
      <c r="D301" s="9"/>
      <c r="E301" s="9"/>
      <c r="F301" s="9"/>
      <c r="G301" s="9"/>
      <c r="H301" s="9"/>
      <c r="I301">
        <f>SUM(I287+I290+I293+I296+I299)</f>
        <v>29</v>
      </c>
    </row>
    <row r="302" spans="1:10" ht="15.6">
      <c r="A302" s="13" t="s">
        <v>256</v>
      </c>
      <c r="B302" s="9"/>
      <c r="C302" s="13"/>
      <c r="D302" s="9"/>
      <c r="E302" s="9"/>
      <c r="F302" s="9"/>
      <c r="G302" s="9"/>
      <c r="H302" s="9"/>
      <c r="J302">
        <v>5</v>
      </c>
    </row>
    <row r="303" spans="1:10" ht="15.6">
      <c r="A303" s="13"/>
      <c r="B303" s="9"/>
      <c r="C303" s="13"/>
      <c r="D303" s="9"/>
      <c r="E303" s="9"/>
      <c r="F303" s="9"/>
      <c r="G303" s="9"/>
      <c r="H303" s="9"/>
    </row>
    <row r="304" spans="1:10" ht="15.6">
      <c r="A304" s="13">
        <v>1847885</v>
      </c>
      <c r="B304" s="9" t="s">
        <v>36</v>
      </c>
      <c r="C304" s="13">
        <v>43</v>
      </c>
      <c r="D304" s="9" t="s">
        <v>29</v>
      </c>
      <c r="E304" s="9" t="s">
        <v>60</v>
      </c>
      <c r="F304" s="9" t="s">
        <v>61</v>
      </c>
      <c r="G304" s="9" t="s">
        <v>62</v>
      </c>
      <c r="H304" s="9" t="s">
        <v>63</v>
      </c>
      <c r="I304">
        <v>1</v>
      </c>
      <c r="J304">
        <v>1</v>
      </c>
    </row>
    <row r="305" spans="1:10" ht="15.6">
      <c r="A305" s="13">
        <v>1847885</v>
      </c>
      <c r="B305" s="9" t="s">
        <v>36</v>
      </c>
      <c r="C305" s="13">
        <v>43</v>
      </c>
      <c r="D305" s="9" t="s">
        <v>64</v>
      </c>
      <c r="E305" s="9" t="s">
        <v>65</v>
      </c>
      <c r="F305" s="9" t="s">
        <v>66</v>
      </c>
      <c r="G305" s="9" t="s">
        <v>62</v>
      </c>
      <c r="H305" s="9" t="s">
        <v>63</v>
      </c>
      <c r="I305">
        <v>1</v>
      </c>
      <c r="J305">
        <v>1</v>
      </c>
    </row>
    <row r="306" spans="1:10" ht="15.6">
      <c r="A306" s="13">
        <v>1847885</v>
      </c>
      <c r="B306" s="9" t="s">
        <v>36</v>
      </c>
      <c r="C306" s="13">
        <v>43</v>
      </c>
      <c r="D306" s="9" t="s">
        <v>67</v>
      </c>
      <c r="E306" s="9" t="s">
        <v>68</v>
      </c>
      <c r="F306" s="9" t="s">
        <v>69</v>
      </c>
      <c r="G306" s="9" t="s">
        <v>62</v>
      </c>
      <c r="H306" s="9" t="s">
        <v>63</v>
      </c>
      <c r="I306">
        <v>1</v>
      </c>
      <c r="J306">
        <v>1</v>
      </c>
    </row>
    <row r="307" spans="1:10" ht="15.6">
      <c r="A307" s="15" t="s">
        <v>253</v>
      </c>
      <c r="B307" s="9"/>
      <c r="C307" s="13"/>
      <c r="D307" s="9"/>
      <c r="E307" s="9"/>
      <c r="F307" s="9"/>
      <c r="G307" s="9"/>
      <c r="H307" s="9"/>
      <c r="I307">
        <f>SUM(I304:I306)</f>
        <v>3</v>
      </c>
    </row>
    <row r="308" spans="1:10" ht="15.6">
      <c r="A308" s="13"/>
      <c r="B308" s="9"/>
      <c r="C308" s="13"/>
      <c r="D308" s="9"/>
      <c r="E308" s="9"/>
      <c r="F308" s="9"/>
      <c r="G308" s="9"/>
      <c r="H308" s="9"/>
    </row>
    <row r="309" spans="1:10" ht="15.6">
      <c r="A309" s="13"/>
      <c r="B309" s="9"/>
      <c r="C309" s="13"/>
      <c r="D309" s="9"/>
      <c r="E309" s="9"/>
      <c r="F309" s="9"/>
      <c r="G309" s="9"/>
      <c r="H309" s="9"/>
    </row>
    <row r="310" spans="1:10" ht="15.6">
      <c r="A310" s="13">
        <v>3386</v>
      </c>
      <c r="B310" s="9" t="s">
        <v>36</v>
      </c>
      <c r="C310" s="13">
        <v>43</v>
      </c>
      <c r="D310" s="9" t="s">
        <v>75</v>
      </c>
      <c r="E310" s="9" t="s">
        <v>99</v>
      </c>
      <c r="F310" s="9" t="s">
        <v>109</v>
      </c>
      <c r="G310" s="9" t="s">
        <v>110</v>
      </c>
      <c r="H310" s="9" t="s">
        <v>63</v>
      </c>
      <c r="I310">
        <v>1</v>
      </c>
      <c r="J310">
        <v>1</v>
      </c>
    </row>
    <row r="311" spans="1:10" ht="15.6">
      <c r="A311" s="13">
        <v>3386</v>
      </c>
      <c r="B311" s="9" t="s">
        <v>36</v>
      </c>
      <c r="C311" s="13">
        <v>43</v>
      </c>
      <c r="D311" s="9" t="s">
        <v>111</v>
      </c>
      <c r="E311" s="9" t="s">
        <v>112</v>
      </c>
      <c r="F311" s="9" t="s">
        <v>113</v>
      </c>
      <c r="G311" s="9" t="s">
        <v>110</v>
      </c>
      <c r="H311" s="9" t="s">
        <v>63</v>
      </c>
      <c r="I311">
        <v>1</v>
      </c>
      <c r="J311">
        <v>1</v>
      </c>
    </row>
    <row r="312" spans="1:10" ht="15.6">
      <c r="A312" s="13">
        <v>3386</v>
      </c>
      <c r="B312" s="9" t="s">
        <v>36</v>
      </c>
      <c r="C312" s="13">
        <v>43</v>
      </c>
      <c r="D312" s="9" t="s">
        <v>114</v>
      </c>
      <c r="E312" s="9" t="s">
        <v>112</v>
      </c>
      <c r="F312" s="9" t="s">
        <v>115</v>
      </c>
      <c r="G312" s="9" t="s">
        <v>110</v>
      </c>
      <c r="H312" s="9" t="s">
        <v>63</v>
      </c>
      <c r="I312">
        <v>1</v>
      </c>
      <c r="J312">
        <v>1</v>
      </c>
    </row>
    <row r="313" spans="1:10" ht="15.6">
      <c r="A313" s="13">
        <v>3386</v>
      </c>
      <c r="B313" s="9" t="s">
        <v>36</v>
      </c>
      <c r="C313" s="13">
        <v>43</v>
      </c>
      <c r="D313" s="9" t="s">
        <v>116</v>
      </c>
      <c r="E313" s="9" t="s">
        <v>117</v>
      </c>
      <c r="F313" s="9" t="s">
        <v>118</v>
      </c>
      <c r="G313" s="9" t="s">
        <v>110</v>
      </c>
      <c r="H313" s="9" t="s">
        <v>63</v>
      </c>
      <c r="I313">
        <v>1</v>
      </c>
      <c r="J313">
        <v>1</v>
      </c>
    </row>
    <row r="314" spans="1:10" ht="15.6">
      <c r="A314" s="15" t="s">
        <v>253</v>
      </c>
      <c r="B314" s="9"/>
      <c r="C314" s="13"/>
      <c r="D314" s="9"/>
      <c r="E314" s="9"/>
      <c r="F314" s="9"/>
      <c r="G314" s="9"/>
      <c r="H314" s="9"/>
      <c r="I314">
        <f>SUM(I310:I313)</f>
        <v>4</v>
      </c>
    </row>
    <row r="315" spans="1:10" ht="15.6">
      <c r="A315" s="15"/>
      <c r="B315" s="9"/>
      <c r="C315" s="13"/>
      <c r="D315" s="9"/>
      <c r="E315" s="9"/>
      <c r="F315" s="9"/>
      <c r="G315" s="9"/>
      <c r="H315" s="9"/>
    </row>
    <row r="316" spans="1:10" ht="15.6">
      <c r="A316" s="9">
        <v>8413</v>
      </c>
      <c r="B316" s="9"/>
      <c r="C316" s="13"/>
      <c r="D316" s="9"/>
      <c r="E316" s="9"/>
      <c r="F316" s="9"/>
      <c r="G316" s="9" t="s">
        <v>306</v>
      </c>
      <c r="H316" s="9"/>
      <c r="I316">
        <v>0</v>
      </c>
    </row>
    <row r="317" spans="1:10" ht="15.6">
      <c r="A317" s="15" t="s">
        <v>253</v>
      </c>
      <c r="B317" s="9"/>
      <c r="C317" s="13"/>
      <c r="D317" s="9"/>
      <c r="E317" s="9"/>
      <c r="F317" s="9"/>
      <c r="G317" s="9"/>
      <c r="H317" s="9"/>
      <c r="I317">
        <f>SUM(I316)</f>
        <v>0</v>
      </c>
    </row>
    <row r="318" spans="1:10" ht="15.6">
      <c r="A318" s="9"/>
      <c r="B318" s="9"/>
      <c r="C318" s="13"/>
      <c r="D318" s="9"/>
      <c r="E318" s="9"/>
      <c r="F318" s="9"/>
      <c r="G318" s="9"/>
      <c r="H318" s="9"/>
    </row>
    <row r="319" spans="1:10" ht="15.6">
      <c r="A319" s="9">
        <v>7798217</v>
      </c>
      <c r="B319" s="9"/>
      <c r="C319" s="13"/>
      <c r="D319" s="9"/>
      <c r="E319" s="9"/>
      <c r="F319" s="9"/>
      <c r="G319" s="9" t="s">
        <v>307</v>
      </c>
      <c r="H319" s="9"/>
      <c r="I319">
        <v>0</v>
      </c>
    </row>
    <row r="320" spans="1:10" ht="15.6">
      <c r="A320" s="15" t="s">
        <v>253</v>
      </c>
      <c r="B320" s="9"/>
      <c r="C320" s="13"/>
      <c r="D320" s="9"/>
      <c r="E320" s="9"/>
      <c r="F320" s="9"/>
      <c r="G320" s="9"/>
      <c r="H320" s="9"/>
      <c r="I320">
        <f>SUM(I319)</f>
        <v>0</v>
      </c>
    </row>
    <row r="321" spans="1:10" ht="15.6">
      <c r="A321" s="9"/>
      <c r="B321" s="9"/>
      <c r="C321" s="13"/>
      <c r="D321" s="9"/>
      <c r="E321" s="9"/>
      <c r="F321" s="9"/>
      <c r="G321" s="9"/>
      <c r="H321" s="9"/>
    </row>
    <row r="322" spans="1:10" ht="15.6">
      <c r="A322" s="9" t="s">
        <v>308</v>
      </c>
      <c r="B322" s="9"/>
      <c r="C322" s="13"/>
      <c r="D322" s="9"/>
      <c r="E322" s="9"/>
      <c r="F322" s="9"/>
      <c r="G322" s="9"/>
      <c r="H322" s="9"/>
      <c r="I322">
        <f>SUM(I307+I314+I317+I320)</f>
        <v>7</v>
      </c>
    </row>
    <row r="323" spans="1:10" ht="15.6">
      <c r="A323" s="13" t="s">
        <v>256</v>
      </c>
      <c r="B323" s="9"/>
      <c r="C323" s="13"/>
      <c r="D323" s="9"/>
      <c r="E323" s="9"/>
      <c r="F323" s="9"/>
      <c r="G323" s="9"/>
      <c r="H323" s="9"/>
      <c r="J323">
        <v>7</v>
      </c>
    </row>
    <row r="324" spans="1:10" ht="15.6">
      <c r="A324" s="13"/>
      <c r="B324" s="9"/>
      <c r="C324" s="13"/>
      <c r="D324" s="9"/>
      <c r="E324" s="9"/>
      <c r="F324" s="9"/>
      <c r="G324" s="9"/>
      <c r="H324" s="9"/>
    </row>
    <row r="325" spans="1:10" ht="15.6">
      <c r="A325" s="13">
        <v>1827442</v>
      </c>
      <c r="B325" s="9" t="s">
        <v>36</v>
      </c>
      <c r="C325" s="13">
        <v>44</v>
      </c>
      <c r="D325" s="9" t="s">
        <v>29</v>
      </c>
      <c r="E325" s="9" t="s">
        <v>52</v>
      </c>
      <c r="F325" s="9" t="s">
        <v>53</v>
      </c>
      <c r="G325" s="9" t="s">
        <v>50</v>
      </c>
      <c r="H325" s="9" t="s">
        <v>51</v>
      </c>
      <c r="I325">
        <v>1</v>
      </c>
      <c r="J325">
        <v>1</v>
      </c>
    </row>
    <row r="326" spans="1:10" ht="15.6">
      <c r="A326" s="15" t="s">
        <v>253</v>
      </c>
      <c r="B326" s="9"/>
      <c r="C326" s="13"/>
      <c r="D326" s="9"/>
      <c r="E326" s="9"/>
      <c r="F326" s="9"/>
      <c r="G326" s="9"/>
      <c r="H326" s="9"/>
      <c r="I326">
        <f>SUM(I325)</f>
        <v>1</v>
      </c>
    </row>
    <row r="327" spans="1:10" ht="15.6">
      <c r="A327" s="13"/>
      <c r="B327" s="9"/>
      <c r="C327" s="13"/>
      <c r="D327" s="9"/>
      <c r="E327" s="9"/>
      <c r="F327" s="9"/>
      <c r="G327" s="9"/>
      <c r="H327" s="9"/>
    </row>
    <row r="328" spans="1:10" ht="15.6">
      <c r="A328" s="13">
        <v>9041</v>
      </c>
      <c r="B328" s="9" t="s">
        <v>36</v>
      </c>
      <c r="C328" s="13">
        <v>44</v>
      </c>
      <c r="D328" s="9" t="s">
        <v>193</v>
      </c>
      <c r="E328" s="9" t="s">
        <v>60</v>
      </c>
      <c r="F328" s="9" t="s">
        <v>203</v>
      </c>
      <c r="G328" s="9" t="s">
        <v>204</v>
      </c>
      <c r="H328" s="9" t="s">
        <v>51</v>
      </c>
      <c r="I328">
        <v>1</v>
      </c>
      <c r="J328">
        <v>1</v>
      </c>
    </row>
    <row r="329" spans="1:10" ht="15.6">
      <c r="A329" s="15" t="s">
        <v>253</v>
      </c>
      <c r="B329" s="9"/>
      <c r="C329" s="13"/>
      <c r="D329" s="9"/>
      <c r="E329" s="9"/>
      <c r="F329" s="9"/>
      <c r="G329" s="9"/>
      <c r="H329" s="9"/>
      <c r="I329">
        <f>SUM(I328)</f>
        <v>1</v>
      </c>
    </row>
    <row r="330" spans="1:10" ht="15.6">
      <c r="A330" s="13"/>
      <c r="B330" s="9"/>
      <c r="C330" s="13"/>
      <c r="D330" s="9"/>
      <c r="E330" s="9"/>
      <c r="F330" s="9"/>
      <c r="G330" s="9"/>
      <c r="H330" s="9"/>
    </row>
    <row r="331" spans="1:10" ht="15.6">
      <c r="A331" s="9" t="s">
        <v>309</v>
      </c>
      <c r="B331" s="9"/>
      <c r="C331" s="13"/>
      <c r="D331" s="9"/>
      <c r="E331" s="9"/>
      <c r="F331" s="9"/>
      <c r="G331" s="9" t="s">
        <v>310</v>
      </c>
      <c r="H331" s="9"/>
      <c r="I331">
        <v>0</v>
      </c>
    </row>
    <row r="332" spans="1:10" ht="15.6">
      <c r="A332" s="15" t="s">
        <v>253</v>
      </c>
      <c r="B332" s="9"/>
      <c r="C332" s="13"/>
      <c r="D332" s="9"/>
      <c r="E332" s="9"/>
      <c r="F332" s="9"/>
      <c r="G332" s="9"/>
      <c r="H332" s="9"/>
      <c r="I332">
        <f>SUM(I331)</f>
        <v>0</v>
      </c>
    </row>
    <row r="333" spans="1:10" ht="15.6">
      <c r="A333" s="9"/>
      <c r="B333" s="9"/>
      <c r="C333" s="13"/>
      <c r="D333" s="9"/>
      <c r="E333" s="9"/>
      <c r="F333" s="9"/>
      <c r="G333" s="9"/>
      <c r="H333" s="9"/>
    </row>
    <row r="334" spans="1:10" ht="15.6">
      <c r="A334" s="9" t="s">
        <v>311</v>
      </c>
      <c r="B334" s="9"/>
      <c r="C334" s="13"/>
      <c r="D334" s="9"/>
      <c r="E334" s="9"/>
      <c r="F334" s="9"/>
      <c r="G334" s="9" t="s">
        <v>312</v>
      </c>
      <c r="H334" s="9"/>
      <c r="I334">
        <v>0</v>
      </c>
    </row>
    <row r="335" spans="1:10" ht="15.6">
      <c r="A335" s="15" t="s">
        <v>253</v>
      </c>
      <c r="B335" s="9"/>
      <c r="C335" s="13"/>
      <c r="D335" s="9"/>
      <c r="E335" s="9"/>
      <c r="F335" s="9"/>
      <c r="G335" s="9"/>
      <c r="H335" s="9"/>
      <c r="I335">
        <f>SUM(I334)</f>
        <v>0</v>
      </c>
    </row>
    <row r="336" spans="1:10" ht="15.6">
      <c r="A336" s="9"/>
      <c r="B336" s="9"/>
      <c r="C336" s="13"/>
      <c r="D336" s="9"/>
      <c r="E336" s="9"/>
      <c r="F336" s="9"/>
      <c r="G336" s="9"/>
      <c r="H336" s="9"/>
    </row>
    <row r="337" spans="1:10" ht="15.6">
      <c r="A337" s="9" t="s">
        <v>313</v>
      </c>
      <c r="B337" s="9"/>
      <c r="C337" s="13"/>
      <c r="D337" s="9"/>
      <c r="E337" s="9"/>
      <c r="F337" s="9"/>
      <c r="G337" s="9" t="s">
        <v>314</v>
      </c>
      <c r="H337" s="9"/>
      <c r="I337">
        <v>0</v>
      </c>
    </row>
    <row r="338" spans="1:10" ht="15.6">
      <c r="A338" s="15" t="s">
        <v>253</v>
      </c>
      <c r="B338" s="9"/>
      <c r="C338" s="13"/>
      <c r="D338" s="9"/>
      <c r="E338" s="9"/>
      <c r="F338" s="9"/>
      <c r="G338" s="9"/>
      <c r="H338" s="9"/>
      <c r="I338">
        <f>SUM(I337)</f>
        <v>0</v>
      </c>
    </row>
    <row r="339" spans="1:10" ht="15.6">
      <c r="A339" s="9"/>
      <c r="B339" s="9"/>
      <c r="C339" s="13"/>
      <c r="D339" s="9"/>
      <c r="E339" s="9"/>
      <c r="F339" s="9"/>
      <c r="G339" s="9"/>
      <c r="H339" s="9"/>
    </row>
    <row r="340" spans="1:10" ht="15.6">
      <c r="A340" s="9" t="s">
        <v>315</v>
      </c>
      <c r="B340" s="9"/>
      <c r="C340" s="13"/>
      <c r="D340" s="9"/>
      <c r="E340" s="9"/>
      <c r="F340" s="9"/>
      <c r="G340" s="9"/>
      <c r="H340" s="9"/>
      <c r="I340">
        <f>SUM(I326+I329+I332+I335+I338)</f>
        <v>2</v>
      </c>
    </row>
    <row r="341" spans="1:10" ht="15.6">
      <c r="A341" s="13" t="s">
        <v>256</v>
      </c>
      <c r="B341" s="9"/>
      <c r="C341" s="13"/>
      <c r="D341" s="9"/>
      <c r="E341" s="9"/>
      <c r="F341" s="9"/>
      <c r="G341" s="9"/>
      <c r="H341" s="9"/>
      <c r="J341">
        <v>2</v>
      </c>
    </row>
    <row r="342" spans="1:10" ht="15.6">
      <c r="A342" s="9"/>
      <c r="B342" s="9"/>
      <c r="C342" s="13"/>
      <c r="D342" s="9"/>
      <c r="E342" s="9"/>
      <c r="F342" s="9"/>
      <c r="G342" s="9"/>
      <c r="H342" s="9"/>
    </row>
    <row r="343" spans="1:10" ht="15.6">
      <c r="A343" s="13">
        <v>2220</v>
      </c>
      <c r="B343" s="9" t="s">
        <v>36</v>
      </c>
      <c r="C343" s="13">
        <v>45</v>
      </c>
      <c r="D343" s="9" t="s">
        <v>70</v>
      </c>
      <c r="E343" s="9" t="s">
        <v>71</v>
      </c>
      <c r="F343" s="9" t="s">
        <v>72</v>
      </c>
      <c r="G343" s="9" t="s">
        <v>73</v>
      </c>
      <c r="H343" s="9" t="s">
        <v>74</v>
      </c>
      <c r="I343">
        <v>1</v>
      </c>
      <c r="J343">
        <v>1</v>
      </c>
    </row>
    <row r="344" spans="1:10" ht="15.6">
      <c r="A344" s="13">
        <v>2220</v>
      </c>
      <c r="B344" s="9" t="s">
        <v>36</v>
      </c>
      <c r="C344" s="13">
        <v>45</v>
      </c>
      <c r="D344" s="9" t="s">
        <v>75</v>
      </c>
      <c r="E344" s="9" t="s">
        <v>68</v>
      </c>
      <c r="F344" s="9" t="s">
        <v>72</v>
      </c>
      <c r="G344" s="9" t="s">
        <v>73</v>
      </c>
      <c r="H344" s="9" t="s">
        <v>74</v>
      </c>
      <c r="I344">
        <v>1</v>
      </c>
    </row>
    <row r="345" spans="1:10" ht="15.6">
      <c r="A345" s="15" t="s">
        <v>253</v>
      </c>
      <c r="B345" s="9"/>
      <c r="C345" s="13"/>
      <c r="D345" s="9"/>
      <c r="E345" s="9"/>
      <c r="F345" s="9"/>
      <c r="G345" s="9"/>
      <c r="H345" s="9"/>
      <c r="I345">
        <f>SUM(I343:I344)</f>
        <v>2</v>
      </c>
    </row>
    <row r="346" spans="1:10" ht="15.6">
      <c r="A346" s="13"/>
      <c r="B346" s="9"/>
      <c r="C346" s="13"/>
      <c r="D346" s="9"/>
      <c r="E346" s="9"/>
      <c r="F346" s="9"/>
      <c r="G346" s="9"/>
      <c r="H346" s="9"/>
    </row>
    <row r="347" spans="1:10" ht="15.6">
      <c r="A347" s="13">
        <v>2619</v>
      </c>
      <c r="B347" s="9" t="s">
        <v>36</v>
      </c>
      <c r="C347" s="13">
        <v>45</v>
      </c>
      <c r="D347" s="9" t="s">
        <v>83</v>
      </c>
      <c r="E347" s="9" t="s">
        <v>52</v>
      </c>
      <c r="F347" s="9" t="s">
        <v>84</v>
      </c>
      <c r="G347" s="9" t="s">
        <v>85</v>
      </c>
      <c r="H347" s="9" t="s">
        <v>86</v>
      </c>
      <c r="I347">
        <v>1</v>
      </c>
      <c r="J347">
        <v>1</v>
      </c>
    </row>
    <row r="348" spans="1:10" ht="15.6">
      <c r="A348" s="15" t="s">
        <v>253</v>
      </c>
      <c r="B348" s="9"/>
      <c r="C348" s="13"/>
      <c r="D348" s="9"/>
      <c r="E348" s="9"/>
      <c r="F348" s="9"/>
      <c r="G348" s="9"/>
      <c r="H348" s="9"/>
      <c r="I348">
        <f>SUM(I347)</f>
        <v>1</v>
      </c>
    </row>
    <row r="349" spans="1:10" ht="15.6">
      <c r="A349" s="13"/>
      <c r="B349" s="9"/>
      <c r="C349" s="13"/>
      <c r="D349" s="9"/>
      <c r="E349" s="9"/>
      <c r="F349" s="9"/>
      <c r="G349" s="9"/>
      <c r="H349" s="9"/>
    </row>
    <row r="350" spans="1:10" ht="15.6">
      <c r="A350" s="9">
        <v>736086</v>
      </c>
      <c r="B350" s="9"/>
      <c r="C350" s="13"/>
      <c r="D350" s="9"/>
      <c r="E350" s="9"/>
      <c r="F350" s="9"/>
      <c r="G350" s="9" t="s">
        <v>316</v>
      </c>
      <c r="H350" s="9"/>
      <c r="I350">
        <v>0</v>
      </c>
    </row>
    <row r="351" spans="1:10" ht="15.6">
      <c r="A351" s="15" t="s">
        <v>253</v>
      </c>
      <c r="B351" s="9"/>
      <c r="C351" s="13"/>
      <c r="D351" s="9"/>
      <c r="E351" s="9"/>
      <c r="F351" s="9"/>
      <c r="G351" s="9"/>
      <c r="H351" s="9"/>
      <c r="I351">
        <f>SUM(I350)</f>
        <v>0</v>
      </c>
    </row>
    <row r="352" spans="1:10" ht="15.6">
      <c r="A352" s="9"/>
      <c r="B352" s="9"/>
      <c r="C352" s="13"/>
      <c r="D352" s="9"/>
      <c r="E352" s="9"/>
      <c r="F352" s="9"/>
      <c r="G352" s="9"/>
      <c r="H352" s="9"/>
    </row>
    <row r="353" spans="1:10" ht="15.6">
      <c r="A353" s="9">
        <v>7768632</v>
      </c>
      <c r="B353" s="9"/>
      <c r="C353" s="13"/>
      <c r="D353" s="9"/>
      <c r="E353" s="9"/>
      <c r="F353" s="9"/>
      <c r="G353" s="9" t="s">
        <v>317</v>
      </c>
      <c r="H353" s="9"/>
      <c r="I353">
        <v>0</v>
      </c>
    </row>
    <row r="354" spans="1:10" ht="15.6">
      <c r="A354" s="15" t="s">
        <v>253</v>
      </c>
      <c r="B354" s="9"/>
      <c r="C354" s="13"/>
      <c r="D354" s="9"/>
      <c r="E354" s="9"/>
      <c r="F354" s="9"/>
      <c r="G354" s="9"/>
      <c r="H354" s="9"/>
      <c r="I354">
        <f>SUM(I353)</f>
        <v>0</v>
      </c>
    </row>
    <row r="355" spans="1:10" ht="15.6">
      <c r="A355" s="9"/>
      <c r="B355" s="9"/>
      <c r="C355" s="13"/>
      <c r="D355" s="9"/>
      <c r="E355" s="9"/>
      <c r="F355" s="9"/>
      <c r="G355" s="9"/>
      <c r="H355" s="9"/>
    </row>
    <row r="356" spans="1:10" ht="15.6">
      <c r="A356" s="9">
        <v>7968949</v>
      </c>
      <c r="B356" s="9"/>
      <c r="C356" s="13"/>
      <c r="D356" s="9"/>
      <c r="E356" s="9"/>
      <c r="F356" s="9"/>
      <c r="G356" s="9" t="s">
        <v>318</v>
      </c>
      <c r="H356" s="9"/>
      <c r="I356">
        <v>0</v>
      </c>
    </row>
    <row r="357" spans="1:10" ht="15.6">
      <c r="A357" s="15" t="s">
        <v>253</v>
      </c>
      <c r="B357" s="9"/>
      <c r="C357" s="13"/>
      <c r="D357" s="9"/>
      <c r="E357" s="9"/>
      <c r="F357" s="9"/>
      <c r="G357" s="9"/>
      <c r="H357" s="9"/>
      <c r="I357">
        <f>SUM(I356)</f>
        <v>0</v>
      </c>
    </row>
    <row r="358" spans="1:10" ht="15.6">
      <c r="A358" s="9"/>
      <c r="B358" s="9"/>
      <c r="C358" s="13"/>
      <c r="D358" s="9"/>
      <c r="E358" s="9"/>
      <c r="F358" s="9"/>
      <c r="G358" s="9"/>
      <c r="H358" s="9"/>
    </row>
    <row r="359" spans="1:10" ht="15.6">
      <c r="A359" s="9" t="s">
        <v>319</v>
      </c>
      <c r="B359" s="9"/>
      <c r="C359" s="13"/>
      <c r="D359" s="9"/>
      <c r="E359" s="9"/>
      <c r="F359" s="9"/>
      <c r="G359" s="9"/>
      <c r="H359" s="9"/>
      <c r="I359">
        <f>SUM(I345+I348+I351+I354+I357)</f>
        <v>3</v>
      </c>
    </row>
    <row r="360" spans="1:10" ht="15.6">
      <c r="A360" s="13" t="s">
        <v>256</v>
      </c>
      <c r="B360" s="9"/>
      <c r="C360" s="13"/>
      <c r="D360" s="9"/>
      <c r="E360" s="9"/>
      <c r="F360" s="9"/>
      <c r="G360" s="9"/>
      <c r="H360" s="9"/>
      <c r="J360">
        <v>2</v>
      </c>
    </row>
    <row r="361" spans="1:10" ht="15.6">
      <c r="A361" s="13"/>
      <c r="B361" s="9"/>
      <c r="C361" s="13"/>
      <c r="D361" s="9"/>
      <c r="E361" s="9"/>
      <c r="F361" s="9"/>
      <c r="G361" s="9"/>
      <c r="H361" s="9"/>
    </row>
    <row r="362" spans="1:10" ht="15.6">
      <c r="A362" s="13">
        <v>5099</v>
      </c>
      <c r="B362" s="9" t="s">
        <v>36</v>
      </c>
      <c r="C362" s="13">
        <v>46</v>
      </c>
      <c r="D362" s="9" t="s">
        <v>131</v>
      </c>
      <c r="E362" s="9" t="s">
        <v>99</v>
      </c>
      <c r="F362" s="9" t="s">
        <v>132</v>
      </c>
      <c r="G362" s="9" t="s">
        <v>133</v>
      </c>
      <c r="H362" s="9" t="s">
        <v>41</v>
      </c>
      <c r="I362">
        <v>1</v>
      </c>
      <c r="J362">
        <v>1</v>
      </c>
    </row>
    <row r="363" spans="1:10" ht="15.6">
      <c r="A363" s="15" t="s">
        <v>253</v>
      </c>
      <c r="B363" s="9"/>
      <c r="C363" s="9"/>
      <c r="D363" s="9"/>
      <c r="E363" s="9"/>
      <c r="F363" s="9"/>
      <c r="G363" s="9"/>
      <c r="H363" s="9"/>
      <c r="I363">
        <f>SUM(I362)</f>
        <v>1</v>
      </c>
    </row>
    <row r="365" spans="1:10" ht="15.6">
      <c r="A365" s="9">
        <v>6956</v>
      </c>
      <c r="G365" s="9" t="s">
        <v>320</v>
      </c>
      <c r="I365">
        <v>0</v>
      </c>
    </row>
    <row r="366" spans="1:10" ht="15.6">
      <c r="A366" s="15" t="s">
        <v>253</v>
      </c>
      <c r="G366" s="9"/>
      <c r="I366">
        <f>SUM(I365)</f>
        <v>0</v>
      </c>
    </row>
    <row r="367" spans="1:10" ht="15.6">
      <c r="A367" s="9"/>
      <c r="G367" s="9"/>
    </row>
    <row r="368" spans="1:10" ht="15.6">
      <c r="A368" s="9">
        <v>7013</v>
      </c>
      <c r="G368" s="9" t="s">
        <v>321</v>
      </c>
      <c r="I368">
        <v>0</v>
      </c>
    </row>
    <row r="369" spans="1:11" ht="15.6">
      <c r="A369" s="15" t="s">
        <v>253</v>
      </c>
      <c r="G369" s="9"/>
      <c r="I369">
        <f>SUM(I368)</f>
        <v>0</v>
      </c>
    </row>
    <row r="370" spans="1:11" ht="15.6">
      <c r="A370" s="9"/>
      <c r="G370" s="9"/>
    </row>
    <row r="371" spans="1:11" ht="15.6">
      <c r="A371" s="9">
        <v>960968</v>
      </c>
      <c r="G371" s="9" t="s">
        <v>238</v>
      </c>
      <c r="I371">
        <v>0</v>
      </c>
    </row>
    <row r="372" spans="1:11" ht="15.6">
      <c r="A372" s="15" t="s">
        <v>253</v>
      </c>
      <c r="I372">
        <f>SUM(I371)</f>
        <v>0</v>
      </c>
    </row>
    <row r="373" spans="1:11" ht="15.6">
      <c r="A373" s="9"/>
      <c r="B373" s="9"/>
      <c r="C373" s="9"/>
      <c r="D373" s="9"/>
      <c r="E373" s="9"/>
      <c r="F373" s="9"/>
      <c r="G373" s="9"/>
      <c r="H373" s="9"/>
      <c r="I373" s="9"/>
    </row>
    <row r="374" spans="1:11" ht="15.6">
      <c r="A374" s="9" t="s">
        <v>322</v>
      </c>
      <c r="B374" s="9"/>
      <c r="C374" s="9"/>
      <c r="D374" s="9"/>
      <c r="E374" s="9"/>
      <c r="F374" s="9"/>
      <c r="G374" s="9"/>
      <c r="H374" s="9"/>
      <c r="I374" s="9">
        <f>SUM(I363+I366+I369+I372)</f>
        <v>1</v>
      </c>
    </row>
    <row r="375" spans="1:11" ht="15.6">
      <c r="A375" s="13" t="s">
        <v>256</v>
      </c>
      <c r="B375" s="9"/>
      <c r="C375" s="13"/>
      <c r="D375" s="9"/>
      <c r="E375" s="9"/>
      <c r="F375" s="9"/>
      <c r="G375" s="9"/>
      <c r="H375" s="9"/>
      <c r="J375">
        <v>1</v>
      </c>
    </row>
    <row r="376" spans="1:11" ht="15.6">
      <c r="A376" s="13"/>
      <c r="B376" s="9"/>
      <c r="C376" s="13"/>
      <c r="D376" s="9"/>
      <c r="E376" s="9"/>
      <c r="F376" s="9"/>
      <c r="G376" s="9"/>
      <c r="H376" s="9"/>
    </row>
    <row r="377" spans="1:11" ht="15.6">
      <c r="A377" s="7" t="s">
        <v>323</v>
      </c>
      <c r="B377" s="7"/>
      <c r="C377" s="7"/>
      <c r="D377" s="7"/>
      <c r="E377" s="7"/>
      <c r="F377" s="7"/>
      <c r="G377" s="7"/>
      <c r="H377" s="7"/>
      <c r="I377" s="7">
        <f>SUM(I255+I301+I322+I340+I359+I374)</f>
        <v>46</v>
      </c>
      <c r="J377" s="14"/>
      <c r="K377" s="14"/>
    </row>
    <row r="378" spans="1:11" ht="15.6">
      <c r="A378" s="18" t="s">
        <v>256</v>
      </c>
      <c r="B378" s="7"/>
      <c r="C378" s="7"/>
      <c r="D378" s="7"/>
      <c r="E378" s="7"/>
      <c r="F378" s="7"/>
      <c r="G378" s="7"/>
      <c r="H378" s="7"/>
      <c r="I378" s="7"/>
      <c r="J378" s="14">
        <f>SUM(J256+J302+J323+J341+J360+J375)</f>
        <v>20</v>
      </c>
      <c r="K378" s="14"/>
    </row>
    <row r="379" spans="1:11" ht="15.6">
      <c r="A379" s="9"/>
      <c r="B379" s="9"/>
      <c r="C379" s="9"/>
      <c r="D379" s="9"/>
      <c r="E379" s="9"/>
      <c r="F379" s="9"/>
      <c r="G379" s="9"/>
      <c r="H379" s="9"/>
      <c r="I379" s="9"/>
    </row>
  </sheetData>
  <mergeCells count="1">
    <mergeCell ref="A21:H2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F9FFC-2717-4991-8CB7-1AD2F73C43F1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B9C77-22C9-429A-BE76-26D9D0BEA01E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02"/>
  <sheetViews>
    <sheetView workbookViewId="0">
      <selection activeCell="E10" sqref="E10:E13"/>
    </sheetView>
  </sheetViews>
  <sheetFormatPr defaultRowHeight="14.4"/>
  <cols>
    <col min="1" max="2" width="10.44140625" customWidth="1"/>
    <col min="3" max="3" width="17.109375" customWidth="1"/>
    <col min="4" max="4" width="14.33203125" customWidth="1"/>
    <col min="5" max="5" width="17.21875" customWidth="1"/>
    <col min="6" max="6" width="35.109375" customWidth="1"/>
    <col min="7" max="7" width="52" customWidth="1"/>
    <col min="8" max="8" width="39.44140625" customWidth="1"/>
    <col min="9" max="9" width="21.109375" customWidth="1"/>
    <col min="10" max="10" width="20.33203125" style="1" customWidth="1"/>
    <col min="11" max="11" width="21" customWidth="1"/>
    <col min="12" max="12" width="16.44140625" customWidth="1"/>
  </cols>
  <sheetData>
    <row r="2" spans="1:12">
      <c r="A2" s="1"/>
    </row>
    <row r="3" spans="1:12">
      <c r="A3" s="1"/>
    </row>
    <row r="4" spans="1:12">
      <c r="A4" s="1"/>
    </row>
    <row r="5" spans="1:12">
      <c r="A5" s="1"/>
    </row>
    <row r="6" spans="1:12">
      <c r="A6" s="1"/>
    </row>
    <row r="7" spans="1:12" ht="21">
      <c r="C7" s="2"/>
      <c r="J7"/>
    </row>
    <row r="8" spans="1:12" ht="18">
      <c r="A8" s="4"/>
      <c r="B8" s="4"/>
      <c r="C8" s="5"/>
      <c r="D8" s="4"/>
      <c r="E8" s="4" t="s">
        <v>240</v>
      </c>
      <c r="F8" s="4"/>
      <c r="G8" s="4"/>
      <c r="H8" s="4"/>
      <c r="I8" s="4"/>
      <c r="J8" s="4"/>
    </row>
    <row r="9" spans="1:12" ht="15.6">
      <c r="A9" s="6"/>
      <c r="B9" s="6" t="s">
        <v>241</v>
      </c>
      <c r="C9" s="6" t="s">
        <v>242</v>
      </c>
      <c r="D9" s="6"/>
      <c r="E9" s="6" t="s">
        <v>243</v>
      </c>
      <c r="F9" s="6" t="s">
        <v>335</v>
      </c>
      <c r="G9" s="6" t="s">
        <v>334</v>
      </c>
      <c r="H9" s="6" t="s">
        <v>244</v>
      </c>
      <c r="I9" s="6" t="s">
        <v>335</v>
      </c>
      <c r="J9" s="6" t="s">
        <v>334</v>
      </c>
      <c r="K9" s="6" t="s">
        <v>245</v>
      </c>
      <c r="L9" s="6" t="s">
        <v>246</v>
      </c>
    </row>
    <row r="10" spans="1:12" ht="15.6">
      <c r="B10" s="8">
        <v>20</v>
      </c>
      <c r="C10" s="9" t="s">
        <v>247</v>
      </c>
      <c r="E10">
        <f>I120</f>
        <v>31</v>
      </c>
      <c r="F10">
        <v>20</v>
      </c>
      <c r="G10" s="11">
        <v>11</v>
      </c>
      <c r="H10">
        <f>J121</f>
        <v>26</v>
      </c>
      <c r="I10">
        <v>16</v>
      </c>
      <c r="J10" s="25">
        <v>10</v>
      </c>
      <c r="K10">
        <v>284</v>
      </c>
      <c r="L10" s="10">
        <f>SUM(H10/K10)</f>
        <v>9.154929577464789E-2</v>
      </c>
    </row>
    <row r="11" spans="1:12" ht="15.6">
      <c r="B11" s="8">
        <v>31</v>
      </c>
      <c r="C11" s="9" t="s">
        <v>248</v>
      </c>
      <c r="E11">
        <f>I262</f>
        <v>35</v>
      </c>
      <c r="F11">
        <v>22</v>
      </c>
      <c r="G11" s="11">
        <v>13</v>
      </c>
      <c r="H11" s="11">
        <f>+J263</f>
        <v>28</v>
      </c>
      <c r="I11">
        <v>18</v>
      </c>
      <c r="J11" s="25">
        <v>10</v>
      </c>
      <c r="K11">
        <v>514</v>
      </c>
      <c r="L11" s="10">
        <f>SUM(H11/K11)</f>
        <v>5.4474708171206226E-2</v>
      </c>
    </row>
    <row r="12" spans="1:12" ht="15.6">
      <c r="B12" s="8">
        <v>27</v>
      </c>
      <c r="C12" s="9" t="s">
        <v>249</v>
      </c>
      <c r="E12" s="11">
        <f>I401</f>
        <v>40</v>
      </c>
      <c r="F12" s="11">
        <v>46</v>
      </c>
      <c r="G12" s="11">
        <v>-6</v>
      </c>
      <c r="H12">
        <f>J402</f>
        <v>27</v>
      </c>
      <c r="I12">
        <v>20</v>
      </c>
      <c r="J12" s="25">
        <v>7</v>
      </c>
      <c r="K12">
        <v>380</v>
      </c>
      <c r="L12" s="10">
        <f>SUM(H12/K12)</f>
        <v>7.1052631578947367E-2</v>
      </c>
    </row>
    <row r="13" spans="1:12" ht="15.6">
      <c r="B13" s="8">
        <v>78</v>
      </c>
      <c r="C13" s="9" t="s">
        <v>250</v>
      </c>
      <c r="E13">
        <f t="shared" ref="E13:K13" si="0">SUM(E10:E12)</f>
        <v>106</v>
      </c>
      <c r="F13">
        <f t="shared" si="0"/>
        <v>88</v>
      </c>
      <c r="G13">
        <f t="shared" si="0"/>
        <v>18</v>
      </c>
      <c r="H13">
        <f t="shared" si="0"/>
        <v>81</v>
      </c>
      <c r="I13">
        <f t="shared" si="0"/>
        <v>54</v>
      </c>
      <c r="J13" s="25">
        <f t="shared" si="0"/>
        <v>27</v>
      </c>
      <c r="K13">
        <f t="shared" si="0"/>
        <v>1178</v>
      </c>
      <c r="L13" s="10">
        <f>SUM(H13/K13)</f>
        <v>6.8760611205432934E-2</v>
      </c>
    </row>
    <row r="14" spans="1:12" ht="15.6">
      <c r="B14" s="8"/>
      <c r="C14" s="9"/>
      <c r="J14"/>
    </row>
    <row r="15" spans="1:12" s="14" customFormat="1" ht="15.6">
      <c r="A15" s="7" t="s">
        <v>251</v>
      </c>
      <c r="B15" s="6"/>
      <c r="E15" s="14">
        <v>444</v>
      </c>
      <c r="G15" s="14">
        <v>37</v>
      </c>
    </row>
    <row r="16" spans="1:12" s="14" customFormat="1" ht="15.6">
      <c r="A16" s="7" t="s">
        <v>252</v>
      </c>
      <c r="B16" s="6"/>
      <c r="E16" s="26">
        <f>444-E13</f>
        <v>338</v>
      </c>
      <c r="G16" s="26">
        <f>G13-G15</f>
        <v>-19</v>
      </c>
    </row>
    <row r="17" spans="1:10" ht="21">
      <c r="C17" s="2"/>
      <c r="J17"/>
    </row>
    <row r="18" spans="1:10">
      <c r="J18"/>
    </row>
    <row r="19" spans="1:10" ht="15.6">
      <c r="A19" s="9"/>
      <c r="B19" s="9"/>
      <c r="C19" s="9"/>
      <c r="D19" s="9"/>
      <c r="E19" s="9"/>
      <c r="F19" s="9"/>
      <c r="G19" s="9"/>
      <c r="H19" s="9"/>
    </row>
    <row r="20" spans="1:10" s="14" customFormat="1" ht="15.6">
      <c r="A20" s="36" t="s">
        <v>336</v>
      </c>
      <c r="B20" s="37"/>
      <c r="C20" s="37"/>
      <c r="D20" s="37"/>
      <c r="E20" s="37"/>
      <c r="F20" s="37"/>
      <c r="G20" s="37"/>
      <c r="H20" s="37"/>
      <c r="J20" s="16"/>
    </row>
    <row r="21" spans="1:10" ht="15.6">
      <c r="A21" s="9"/>
      <c r="B21" s="9"/>
      <c r="C21" s="9"/>
      <c r="D21" s="9"/>
      <c r="E21" s="9"/>
      <c r="F21" s="9"/>
      <c r="G21" s="9"/>
      <c r="H21" s="9"/>
    </row>
    <row r="22" spans="1:10" ht="15.6">
      <c r="A22" s="7" t="s">
        <v>0</v>
      </c>
      <c r="B22" s="7" t="s">
        <v>1</v>
      </c>
      <c r="C22" s="7" t="s">
        <v>2</v>
      </c>
      <c r="D22" s="7" t="s">
        <v>3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253</v>
      </c>
      <c r="J22" s="6" t="s">
        <v>254</v>
      </c>
    </row>
    <row r="23" spans="1:10" ht="15.6">
      <c r="A23" s="7"/>
      <c r="B23" s="7"/>
      <c r="C23" s="7"/>
      <c r="D23" s="7"/>
      <c r="E23" s="7"/>
      <c r="F23" s="7"/>
      <c r="G23" s="7"/>
      <c r="H23" s="7"/>
    </row>
    <row r="24" spans="1:10" ht="15.6">
      <c r="A24" s="13">
        <v>3305</v>
      </c>
      <c r="B24" s="9" t="s">
        <v>23</v>
      </c>
      <c r="C24" s="13">
        <v>11</v>
      </c>
      <c r="D24" s="9" t="s">
        <v>102</v>
      </c>
      <c r="E24" s="9" t="s">
        <v>103</v>
      </c>
      <c r="F24" s="9" t="s">
        <v>104</v>
      </c>
      <c r="G24" s="9" t="s">
        <v>105</v>
      </c>
      <c r="H24" s="9" t="s">
        <v>106</v>
      </c>
      <c r="I24">
        <v>1</v>
      </c>
      <c r="J24" s="8" t="s">
        <v>257</v>
      </c>
    </row>
    <row r="25" spans="1:10" ht="15.6">
      <c r="A25" s="13">
        <v>3305</v>
      </c>
      <c r="B25" s="9" t="s">
        <v>23</v>
      </c>
      <c r="C25" s="13">
        <v>11</v>
      </c>
      <c r="D25" s="9" t="s">
        <v>107</v>
      </c>
      <c r="E25" s="9" t="s">
        <v>15</v>
      </c>
      <c r="F25" s="9" t="s">
        <v>108</v>
      </c>
      <c r="G25" s="9" t="s">
        <v>105</v>
      </c>
      <c r="H25" s="9" t="s">
        <v>106</v>
      </c>
      <c r="I25">
        <v>1</v>
      </c>
      <c r="J25" s="8" t="s">
        <v>257</v>
      </c>
    </row>
    <row r="26" spans="1:10" ht="15.6">
      <c r="A26" s="15" t="s">
        <v>253</v>
      </c>
      <c r="B26" s="9"/>
      <c r="C26" s="13"/>
      <c r="D26" s="9"/>
      <c r="E26" s="9"/>
      <c r="F26" s="9"/>
      <c r="G26" s="9"/>
      <c r="H26" s="9"/>
      <c r="I26">
        <f>SUM(I24:I25)</f>
        <v>2</v>
      </c>
    </row>
    <row r="27" spans="1:10" ht="15.6">
      <c r="A27" s="13"/>
      <c r="B27" s="9"/>
      <c r="C27" s="13"/>
      <c r="D27" s="9"/>
      <c r="E27" s="9"/>
      <c r="F27" s="9"/>
      <c r="G27" s="9"/>
      <c r="H27" s="9"/>
    </row>
    <row r="28" spans="1:10" ht="15.6">
      <c r="A28" s="13">
        <v>5315409</v>
      </c>
      <c r="B28" s="9" t="s">
        <v>23</v>
      </c>
      <c r="C28" s="13">
        <v>11</v>
      </c>
      <c r="D28" s="9" t="s">
        <v>134</v>
      </c>
      <c r="E28" s="9" t="s">
        <v>135</v>
      </c>
      <c r="F28" s="9" t="s">
        <v>136</v>
      </c>
      <c r="G28" s="9" t="s">
        <v>137</v>
      </c>
      <c r="H28" s="9" t="s">
        <v>138</v>
      </c>
      <c r="I28">
        <v>1</v>
      </c>
      <c r="J28" s="8" t="s">
        <v>257</v>
      </c>
    </row>
    <row r="29" spans="1:10" ht="15.6">
      <c r="A29" s="13">
        <v>5315409</v>
      </c>
      <c r="B29" s="9" t="s">
        <v>23</v>
      </c>
      <c r="C29" s="13">
        <v>11</v>
      </c>
      <c r="D29" s="9" t="s">
        <v>139</v>
      </c>
      <c r="E29" s="9" t="s">
        <v>135</v>
      </c>
      <c r="F29" s="9" t="s">
        <v>140</v>
      </c>
      <c r="G29" s="9" t="s">
        <v>137</v>
      </c>
      <c r="H29" s="9" t="s">
        <v>138</v>
      </c>
      <c r="I29">
        <v>1</v>
      </c>
      <c r="J29" s="8" t="s">
        <v>257</v>
      </c>
    </row>
    <row r="30" spans="1:10" ht="15.6">
      <c r="A30" s="15" t="s">
        <v>253</v>
      </c>
      <c r="B30" s="9"/>
      <c r="C30" s="13"/>
      <c r="D30" s="9"/>
      <c r="E30" s="9"/>
      <c r="F30" s="9"/>
      <c r="G30" s="9"/>
      <c r="H30" s="9"/>
      <c r="I30">
        <f>SUM(I28:I29)</f>
        <v>2</v>
      </c>
    </row>
    <row r="31" spans="1:10" ht="15.6">
      <c r="A31" s="13"/>
      <c r="B31" s="9"/>
      <c r="C31" s="13"/>
      <c r="D31" s="9"/>
      <c r="E31" s="9"/>
      <c r="F31" s="9"/>
      <c r="G31" s="9"/>
      <c r="H31" s="9"/>
    </row>
    <row r="32" spans="1:10" ht="15.6">
      <c r="A32" s="13">
        <v>562</v>
      </c>
      <c r="B32" s="9" t="s">
        <v>23</v>
      </c>
      <c r="C32" s="13">
        <v>11</v>
      </c>
      <c r="D32" s="9" t="s">
        <v>134</v>
      </c>
      <c r="E32" s="9" t="s">
        <v>52</v>
      </c>
      <c r="F32" s="9" t="s">
        <v>141</v>
      </c>
      <c r="G32" s="9" t="s">
        <v>142</v>
      </c>
      <c r="H32" s="9" t="s">
        <v>138</v>
      </c>
      <c r="I32">
        <v>1</v>
      </c>
      <c r="J32" s="8" t="s">
        <v>257</v>
      </c>
    </row>
    <row r="33" spans="1:10" ht="15.6">
      <c r="A33" s="13">
        <v>562</v>
      </c>
      <c r="B33" s="9" t="s">
        <v>23</v>
      </c>
      <c r="C33" s="13">
        <v>11</v>
      </c>
      <c r="D33" s="9" t="s">
        <v>128</v>
      </c>
      <c r="E33" s="9" t="s">
        <v>15</v>
      </c>
      <c r="F33" s="9" t="s">
        <v>108</v>
      </c>
      <c r="G33" s="9" t="s">
        <v>142</v>
      </c>
      <c r="H33" s="9" t="s">
        <v>138</v>
      </c>
      <c r="I33">
        <v>1</v>
      </c>
    </row>
    <row r="34" spans="1:10" ht="15.6">
      <c r="A34" s="13">
        <v>562</v>
      </c>
      <c r="B34" s="9" t="s">
        <v>23</v>
      </c>
      <c r="C34" s="13">
        <v>11</v>
      </c>
      <c r="D34" s="9" t="s">
        <v>128</v>
      </c>
      <c r="E34" s="9" t="s">
        <v>46</v>
      </c>
      <c r="F34" s="9" t="s">
        <v>143</v>
      </c>
      <c r="G34" s="9" t="s">
        <v>142</v>
      </c>
      <c r="H34" s="9" t="s">
        <v>138</v>
      </c>
      <c r="I34">
        <v>1</v>
      </c>
      <c r="J34" s="8" t="s">
        <v>257</v>
      </c>
    </row>
    <row r="35" spans="1:10" ht="15.6">
      <c r="A35" s="15" t="s">
        <v>253</v>
      </c>
      <c r="B35" s="9"/>
      <c r="C35" s="13"/>
      <c r="D35" s="9"/>
      <c r="E35" s="9"/>
      <c r="F35" s="9"/>
      <c r="G35" s="9"/>
      <c r="H35" s="9"/>
      <c r="I35">
        <f>SUM(I32:I34)</f>
        <v>3</v>
      </c>
    </row>
    <row r="36" spans="1:10" ht="15.6">
      <c r="A36" s="13"/>
      <c r="B36" s="9"/>
      <c r="C36" s="13"/>
      <c r="D36" s="9"/>
      <c r="E36" s="9"/>
      <c r="F36" s="9"/>
      <c r="G36" s="9"/>
      <c r="H36" s="9"/>
    </row>
    <row r="37" spans="1:10" ht="15.6">
      <c r="A37" s="13">
        <v>594729</v>
      </c>
      <c r="B37" s="9" t="s">
        <v>23</v>
      </c>
      <c r="C37" s="13">
        <v>11</v>
      </c>
      <c r="D37" s="9" t="s">
        <v>83</v>
      </c>
      <c r="E37" s="9" t="s">
        <v>81</v>
      </c>
      <c r="F37" s="9" t="s">
        <v>153</v>
      </c>
      <c r="G37" s="9" t="s">
        <v>154</v>
      </c>
      <c r="H37" s="9" t="s">
        <v>138</v>
      </c>
      <c r="I37">
        <v>1</v>
      </c>
      <c r="J37" s="8" t="s">
        <v>257</v>
      </c>
    </row>
    <row r="38" spans="1:10" ht="15.6">
      <c r="A38" s="13">
        <v>594729</v>
      </c>
      <c r="B38" s="9" t="s">
        <v>23</v>
      </c>
      <c r="C38" s="13">
        <v>11</v>
      </c>
      <c r="D38" s="9" t="s">
        <v>155</v>
      </c>
      <c r="E38" s="9" t="s">
        <v>81</v>
      </c>
      <c r="F38" s="9" t="s">
        <v>156</v>
      </c>
      <c r="G38" s="9" t="s">
        <v>154</v>
      </c>
      <c r="H38" s="9" t="s">
        <v>138</v>
      </c>
      <c r="I38">
        <v>1</v>
      </c>
      <c r="J38" s="8" t="s">
        <v>257</v>
      </c>
    </row>
    <row r="39" spans="1:10" ht="15.6">
      <c r="A39" s="15" t="s">
        <v>253</v>
      </c>
      <c r="B39" s="9"/>
      <c r="C39" s="13"/>
      <c r="D39" s="9"/>
      <c r="E39" s="9"/>
      <c r="F39" s="9"/>
      <c r="G39" s="9"/>
      <c r="H39" s="9"/>
      <c r="I39">
        <f>SUM(I37:I38)</f>
        <v>2</v>
      </c>
    </row>
    <row r="40" spans="1:10" ht="15.6">
      <c r="A40" s="13"/>
      <c r="B40" s="9"/>
      <c r="C40" s="13"/>
      <c r="D40" s="9"/>
      <c r="E40" s="9"/>
      <c r="F40" s="9"/>
      <c r="G40" s="9"/>
      <c r="H40" s="9"/>
    </row>
    <row r="41" spans="1:10" ht="15.6">
      <c r="A41" s="13">
        <v>926</v>
      </c>
      <c r="B41" s="9" t="s">
        <v>23</v>
      </c>
      <c r="C41" s="13">
        <v>11</v>
      </c>
      <c r="D41" s="9" t="s">
        <v>229</v>
      </c>
      <c r="E41" s="9" t="s">
        <v>71</v>
      </c>
      <c r="F41" s="9" t="s">
        <v>230</v>
      </c>
      <c r="G41" s="9" t="s">
        <v>231</v>
      </c>
      <c r="H41" s="9" t="s">
        <v>138</v>
      </c>
      <c r="I41">
        <v>1</v>
      </c>
      <c r="J41" s="8" t="s">
        <v>257</v>
      </c>
    </row>
    <row r="42" spans="1:10" ht="15.6">
      <c r="A42" s="13">
        <v>926</v>
      </c>
      <c r="B42" s="9" t="s">
        <v>23</v>
      </c>
      <c r="C42" s="13">
        <v>11</v>
      </c>
      <c r="D42" s="9" t="s">
        <v>42</v>
      </c>
      <c r="E42" s="9" t="s">
        <v>178</v>
      </c>
      <c r="F42" s="9" t="s">
        <v>232</v>
      </c>
      <c r="G42" s="9" t="s">
        <v>231</v>
      </c>
      <c r="H42" s="9" t="s">
        <v>138</v>
      </c>
      <c r="I42">
        <v>1</v>
      </c>
      <c r="J42" s="8" t="s">
        <v>257</v>
      </c>
    </row>
    <row r="43" spans="1:10" ht="15.6">
      <c r="A43" s="13">
        <v>926</v>
      </c>
      <c r="B43" s="9" t="s">
        <v>23</v>
      </c>
      <c r="C43" s="13">
        <v>11</v>
      </c>
      <c r="D43" s="9" t="s">
        <v>131</v>
      </c>
      <c r="E43" s="9" t="s">
        <v>198</v>
      </c>
      <c r="F43" s="9" t="s">
        <v>233</v>
      </c>
      <c r="G43" s="9" t="s">
        <v>231</v>
      </c>
      <c r="H43" s="9" t="s">
        <v>138</v>
      </c>
      <c r="I43">
        <v>1</v>
      </c>
      <c r="J43" s="8" t="s">
        <v>257</v>
      </c>
    </row>
    <row r="44" spans="1:10" ht="15.6">
      <c r="A44" s="15" t="s">
        <v>253</v>
      </c>
      <c r="B44" s="9"/>
      <c r="C44" s="13"/>
      <c r="D44" s="9"/>
      <c r="E44" s="9"/>
      <c r="F44" s="9"/>
      <c r="G44" s="9"/>
      <c r="H44" s="9"/>
      <c r="I44">
        <f>SUM(I41:I43)</f>
        <v>3</v>
      </c>
    </row>
    <row r="45" spans="1:10" ht="15.6">
      <c r="A45" s="13"/>
      <c r="B45" s="9"/>
      <c r="C45" s="13"/>
      <c r="D45" s="9"/>
      <c r="E45" s="9"/>
      <c r="F45" s="9"/>
      <c r="G45" s="9"/>
      <c r="H45" s="9"/>
    </row>
    <row r="46" spans="1:10" s="20" customFormat="1" ht="15.6">
      <c r="A46" s="19" t="s">
        <v>255</v>
      </c>
      <c r="B46" s="12"/>
      <c r="C46" s="19"/>
      <c r="D46" s="12"/>
      <c r="E46" s="12"/>
      <c r="F46" s="12"/>
      <c r="G46" s="12"/>
      <c r="H46" s="12"/>
      <c r="I46" s="20">
        <f>SUM(I26+I30+I35+I39+I44)</f>
        <v>12</v>
      </c>
      <c r="J46" s="21" t="s">
        <v>258</v>
      </c>
    </row>
    <row r="47" spans="1:10" s="20" customFormat="1" ht="15.6">
      <c r="A47" s="19" t="s">
        <v>256</v>
      </c>
      <c r="B47" s="12"/>
      <c r="C47" s="19"/>
      <c r="D47" s="12"/>
      <c r="E47" s="12"/>
      <c r="F47" s="12"/>
      <c r="G47" s="12"/>
      <c r="H47" s="12"/>
      <c r="J47" s="21">
        <v>11</v>
      </c>
    </row>
    <row r="48" spans="1:10" ht="15.6">
      <c r="A48" s="13"/>
      <c r="B48" s="9"/>
      <c r="C48" s="13"/>
      <c r="D48" s="9"/>
      <c r="E48" s="9"/>
      <c r="F48" s="9"/>
      <c r="G48" s="9"/>
      <c r="H48" s="9"/>
    </row>
    <row r="49" spans="1:10" ht="15.6">
      <c r="A49" s="7" t="s">
        <v>0</v>
      </c>
      <c r="B49" s="7" t="s">
        <v>1</v>
      </c>
      <c r="C49" s="7" t="s">
        <v>2</v>
      </c>
      <c r="D49" s="7" t="s">
        <v>3</v>
      </c>
      <c r="E49" s="7" t="s">
        <v>4</v>
      </c>
      <c r="F49" s="7" t="s">
        <v>5</v>
      </c>
      <c r="G49" s="7" t="s">
        <v>6</v>
      </c>
      <c r="H49" s="7" t="s">
        <v>7</v>
      </c>
      <c r="I49" s="7" t="s">
        <v>253</v>
      </c>
      <c r="J49" s="7" t="s">
        <v>254</v>
      </c>
    </row>
    <row r="50" spans="1:10" ht="15.6">
      <c r="A50" s="13">
        <v>787701</v>
      </c>
      <c r="B50" s="9" t="s">
        <v>23</v>
      </c>
      <c r="C50" s="13">
        <v>12</v>
      </c>
      <c r="D50" s="9" t="s">
        <v>70</v>
      </c>
      <c r="E50" s="9" t="s">
        <v>117</v>
      </c>
      <c r="F50" s="9" t="s">
        <v>187</v>
      </c>
      <c r="G50" s="9" t="s">
        <v>188</v>
      </c>
      <c r="H50" s="9" t="s">
        <v>189</v>
      </c>
      <c r="I50">
        <v>1</v>
      </c>
      <c r="J50" s="17" t="s">
        <v>257</v>
      </c>
    </row>
    <row r="51" spans="1:10" ht="15.6">
      <c r="A51" s="13">
        <v>787701</v>
      </c>
      <c r="B51" s="9" t="s">
        <v>23</v>
      </c>
      <c r="C51" s="13">
        <v>12</v>
      </c>
      <c r="D51" s="9" t="s">
        <v>9</v>
      </c>
      <c r="E51" s="9" t="s">
        <v>117</v>
      </c>
      <c r="F51" s="9" t="s">
        <v>190</v>
      </c>
      <c r="G51" s="9" t="s">
        <v>188</v>
      </c>
      <c r="H51" s="9" t="s">
        <v>189</v>
      </c>
      <c r="I51">
        <v>1</v>
      </c>
      <c r="J51" s="17" t="s">
        <v>257</v>
      </c>
    </row>
    <row r="52" spans="1:10" ht="15.6">
      <c r="A52" s="13">
        <v>787701</v>
      </c>
      <c r="B52" s="9" t="s">
        <v>23</v>
      </c>
      <c r="C52" s="13">
        <v>12</v>
      </c>
      <c r="D52" s="9" t="s">
        <v>91</v>
      </c>
      <c r="E52" s="9" t="s">
        <v>191</v>
      </c>
      <c r="F52" s="9" t="s">
        <v>192</v>
      </c>
      <c r="G52" s="9" t="s">
        <v>188</v>
      </c>
      <c r="H52" s="9" t="s">
        <v>189</v>
      </c>
      <c r="I52">
        <v>1</v>
      </c>
      <c r="J52" s="17" t="s">
        <v>257</v>
      </c>
    </row>
    <row r="53" spans="1:10" ht="15.6">
      <c r="A53" s="13">
        <v>787701</v>
      </c>
      <c r="B53" s="9" t="s">
        <v>23</v>
      </c>
      <c r="C53" s="13">
        <v>12</v>
      </c>
      <c r="D53" s="9" t="s">
        <v>193</v>
      </c>
      <c r="E53" s="9" t="s">
        <v>15</v>
      </c>
      <c r="F53" s="9" t="s">
        <v>194</v>
      </c>
      <c r="G53" s="9" t="s">
        <v>188</v>
      </c>
      <c r="H53" s="9" t="s">
        <v>189</v>
      </c>
      <c r="I53">
        <v>1</v>
      </c>
      <c r="J53" s="17" t="s">
        <v>257</v>
      </c>
    </row>
    <row r="54" spans="1:10" ht="15.6">
      <c r="A54" s="13">
        <v>787701</v>
      </c>
      <c r="B54" s="9" t="s">
        <v>23</v>
      </c>
      <c r="C54" s="13">
        <v>12</v>
      </c>
      <c r="D54" s="9" t="s">
        <v>29</v>
      </c>
      <c r="E54" s="9" t="s">
        <v>195</v>
      </c>
      <c r="F54" s="9" t="s">
        <v>196</v>
      </c>
      <c r="G54" s="9" t="s">
        <v>188</v>
      </c>
      <c r="H54" s="9" t="s">
        <v>189</v>
      </c>
      <c r="I54">
        <v>1</v>
      </c>
      <c r="J54" s="17" t="s">
        <v>257</v>
      </c>
    </row>
    <row r="55" spans="1:10" ht="15.6">
      <c r="A55" s="13">
        <v>787701</v>
      </c>
      <c r="B55" s="9" t="s">
        <v>23</v>
      </c>
      <c r="C55" s="13">
        <v>12</v>
      </c>
      <c r="D55" s="9" t="s">
        <v>56</v>
      </c>
      <c r="E55" s="9" t="s">
        <v>117</v>
      </c>
      <c r="F55" s="9" t="s">
        <v>197</v>
      </c>
      <c r="G55" s="9" t="s">
        <v>188</v>
      </c>
      <c r="H55" s="9" t="s">
        <v>189</v>
      </c>
      <c r="I55">
        <v>1</v>
      </c>
    </row>
    <row r="56" spans="1:10" ht="15.6">
      <c r="A56" s="13">
        <v>787701</v>
      </c>
      <c r="B56" s="9" t="s">
        <v>23</v>
      </c>
      <c r="C56" s="13">
        <v>12</v>
      </c>
      <c r="D56" s="9" t="s">
        <v>57</v>
      </c>
      <c r="E56" s="9" t="s">
        <v>165</v>
      </c>
      <c r="F56" s="9" t="s">
        <v>197</v>
      </c>
      <c r="G56" s="9" t="s">
        <v>188</v>
      </c>
      <c r="H56" s="9" t="s">
        <v>189</v>
      </c>
      <c r="I56">
        <v>1</v>
      </c>
    </row>
    <row r="57" spans="1:10" ht="15.6">
      <c r="A57" s="13">
        <v>787701</v>
      </c>
      <c r="B57" s="9" t="s">
        <v>23</v>
      </c>
      <c r="C57" s="13">
        <v>12</v>
      </c>
      <c r="D57" s="9" t="s">
        <v>139</v>
      </c>
      <c r="E57" s="9" t="s">
        <v>198</v>
      </c>
      <c r="F57" s="9" t="s">
        <v>187</v>
      </c>
      <c r="G57" s="9" t="s">
        <v>188</v>
      </c>
      <c r="H57" s="9" t="s">
        <v>189</v>
      </c>
      <c r="I57">
        <v>1</v>
      </c>
    </row>
    <row r="58" spans="1:10" ht="15.6">
      <c r="A58" s="13">
        <v>787701</v>
      </c>
      <c r="B58" s="9" t="s">
        <v>23</v>
      </c>
      <c r="C58" s="13">
        <v>12</v>
      </c>
      <c r="D58" s="9" t="s">
        <v>67</v>
      </c>
      <c r="E58" s="9" t="s">
        <v>199</v>
      </c>
      <c r="F58" s="9" t="s">
        <v>187</v>
      </c>
      <c r="G58" s="9" t="s">
        <v>188</v>
      </c>
      <c r="H58" s="9" t="s">
        <v>189</v>
      </c>
      <c r="I58">
        <v>1</v>
      </c>
    </row>
    <row r="59" spans="1:10" ht="15.6">
      <c r="A59" s="15" t="s">
        <v>253</v>
      </c>
      <c r="B59" s="9"/>
      <c r="C59" s="13"/>
      <c r="D59" s="9"/>
      <c r="E59" s="9"/>
      <c r="F59" s="9"/>
      <c r="G59" s="9"/>
      <c r="H59" s="9"/>
      <c r="I59">
        <f>SUM(I50:I58)</f>
        <v>9</v>
      </c>
      <c r="J59">
        <v>5</v>
      </c>
    </row>
    <row r="60" spans="1:10" ht="15.6">
      <c r="A60" s="13"/>
      <c r="B60" s="9"/>
      <c r="C60" s="13"/>
      <c r="D60" s="9"/>
      <c r="E60" s="9"/>
      <c r="F60" s="9"/>
      <c r="G60" s="9"/>
      <c r="H60" s="9"/>
    </row>
    <row r="61" spans="1:10" ht="15.6">
      <c r="A61" s="9">
        <v>620</v>
      </c>
      <c r="B61" s="9"/>
      <c r="C61" s="13"/>
      <c r="D61" s="9"/>
      <c r="E61" s="9"/>
      <c r="F61" s="9"/>
      <c r="G61" s="9" t="s">
        <v>260</v>
      </c>
      <c r="H61" s="9"/>
      <c r="I61">
        <v>0</v>
      </c>
      <c r="J61"/>
    </row>
    <row r="62" spans="1:10" ht="15.6">
      <c r="A62" s="15" t="s">
        <v>253</v>
      </c>
      <c r="B62" s="9"/>
      <c r="C62" s="13"/>
      <c r="D62" s="9"/>
      <c r="E62" s="9"/>
      <c r="F62" s="9"/>
      <c r="G62" s="9"/>
      <c r="H62" s="9"/>
      <c r="I62">
        <f>SUM(I61)</f>
        <v>0</v>
      </c>
      <c r="J62">
        <v>0</v>
      </c>
    </row>
    <row r="63" spans="1:10" ht="15.6">
      <c r="A63" s="9"/>
      <c r="B63" s="9"/>
      <c r="C63" s="13"/>
      <c r="D63" s="9"/>
      <c r="E63" s="9"/>
      <c r="F63" s="9"/>
      <c r="G63" s="9"/>
      <c r="H63" s="9"/>
      <c r="J63"/>
    </row>
    <row r="64" spans="1:10" ht="15.6">
      <c r="A64" s="9">
        <v>3351</v>
      </c>
      <c r="B64" s="9"/>
      <c r="C64" s="13"/>
      <c r="D64" s="9"/>
      <c r="E64" s="9"/>
      <c r="F64" s="9"/>
      <c r="G64" s="9" t="s">
        <v>261</v>
      </c>
      <c r="H64" s="9"/>
      <c r="I64">
        <v>0</v>
      </c>
      <c r="J64"/>
    </row>
    <row r="65" spans="1:10" ht="15.6">
      <c r="A65" s="15" t="s">
        <v>253</v>
      </c>
      <c r="B65" s="9"/>
      <c r="C65" s="13"/>
      <c r="D65" s="9"/>
      <c r="E65" s="9"/>
      <c r="F65" s="9"/>
      <c r="G65" s="9"/>
      <c r="H65" s="9"/>
      <c r="I65">
        <f>SUM(I64)</f>
        <v>0</v>
      </c>
      <c r="J65">
        <v>0</v>
      </c>
    </row>
    <row r="66" spans="1:10" ht="15.6">
      <c r="A66" s="9"/>
      <c r="B66" s="9"/>
      <c r="C66" s="13"/>
      <c r="D66" s="9"/>
      <c r="E66" s="9"/>
      <c r="F66" s="9"/>
      <c r="G66" s="9"/>
      <c r="H66" s="9"/>
      <c r="J66"/>
    </row>
    <row r="67" spans="1:10" ht="15.6">
      <c r="A67" s="9">
        <v>8734</v>
      </c>
      <c r="B67" s="9"/>
      <c r="C67" s="13"/>
      <c r="D67" s="9"/>
      <c r="E67" s="9"/>
      <c r="F67" s="9"/>
      <c r="G67" s="9" t="s">
        <v>262</v>
      </c>
      <c r="H67" s="9"/>
      <c r="I67">
        <v>0</v>
      </c>
      <c r="J67"/>
    </row>
    <row r="68" spans="1:10" ht="15.6">
      <c r="A68" s="15" t="s">
        <v>253</v>
      </c>
      <c r="B68" s="9"/>
      <c r="C68" s="13"/>
      <c r="D68" s="9"/>
      <c r="E68" s="9"/>
      <c r="F68" s="9"/>
      <c r="G68" s="9"/>
      <c r="H68" s="9"/>
      <c r="I68">
        <f>SUM(I67)</f>
        <v>0</v>
      </c>
      <c r="J68">
        <v>0</v>
      </c>
    </row>
    <row r="69" spans="1:10" ht="15.6">
      <c r="A69" s="9"/>
      <c r="B69" s="9"/>
      <c r="C69" s="13"/>
      <c r="D69" s="9"/>
      <c r="E69" s="9"/>
      <c r="F69" s="9"/>
      <c r="G69" s="9"/>
      <c r="H69" s="9"/>
      <c r="J69"/>
    </row>
    <row r="70" spans="1:10" ht="15.6">
      <c r="A70" s="9">
        <v>8976</v>
      </c>
      <c r="B70" s="9"/>
      <c r="C70" s="13"/>
      <c r="D70" s="9"/>
      <c r="E70" s="9"/>
      <c r="F70" s="9"/>
      <c r="G70" s="9" t="s">
        <v>263</v>
      </c>
      <c r="H70" s="9"/>
      <c r="I70">
        <v>0</v>
      </c>
      <c r="J70"/>
    </row>
    <row r="71" spans="1:10" ht="15.6">
      <c r="A71" s="15" t="s">
        <v>253</v>
      </c>
      <c r="B71" s="9"/>
      <c r="C71" s="13"/>
      <c r="D71" s="9"/>
      <c r="E71" s="9"/>
      <c r="F71" s="9"/>
      <c r="G71" s="9"/>
      <c r="H71" s="9"/>
      <c r="I71">
        <f>SUM(I70)</f>
        <v>0</v>
      </c>
      <c r="J71">
        <v>0</v>
      </c>
    </row>
    <row r="72" spans="1:10" ht="15.6">
      <c r="A72" s="13"/>
      <c r="B72" s="9"/>
      <c r="C72" s="13"/>
      <c r="D72" s="9"/>
      <c r="E72" s="9"/>
      <c r="F72" s="9"/>
      <c r="G72" s="9"/>
      <c r="H72" s="9"/>
    </row>
    <row r="73" spans="1:10" s="20" customFormat="1" ht="15.6">
      <c r="A73" s="19" t="s">
        <v>259</v>
      </c>
      <c r="B73" s="12"/>
      <c r="C73" s="19"/>
      <c r="D73" s="12"/>
      <c r="E73" s="12"/>
      <c r="F73" s="12"/>
      <c r="G73" s="12"/>
      <c r="H73" s="12"/>
      <c r="I73" s="20">
        <f>SUM(I59+I62+I65+I68+I71)</f>
        <v>9</v>
      </c>
    </row>
    <row r="74" spans="1:10" s="20" customFormat="1" ht="15.6">
      <c r="A74" s="19" t="s">
        <v>256</v>
      </c>
      <c r="B74" s="12"/>
      <c r="C74" s="19"/>
      <c r="D74" s="12"/>
      <c r="E74" s="12"/>
      <c r="F74" s="12"/>
      <c r="G74" s="12"/>
      <c r="H74" s="12"/>
      <c r="J74" s="20">
        <v>5</v>
      </c>
    </row>
    <row r="75" spans="1:10" ht="15.6">
      <c r="A75" s="13"/>
      <c r="B75" s="9"/>
      <c r="C75" s="13"/>
      <c r="D75" s="9"/>
      <c r="E75" s="9"/>
      <c r="F75" s="9"/>
      <c r="G75" s="9"/>
      <c r="H75" s="9"/>
      <c r="J75"/>
    </row>
    <row r="76" spans="1:10" ht="15.6">
      <c r="A76" s="7" t="s">
        <v>0</v>
      </c>
      <c r="B76" s="7" t="s">
        <v>1</v>
      </c>
      <c r="C76" s="7" t="s">
        <v>2</v>
      </c>
      <c r="D76" s="7" t="s">
        <v>3</v>
      </c>
      <c r="E76" s="7" t="s">
        <v>4</v>
      </c>
      <c r="F76" s="7" t="s">
        <v>5</v>
      </c>
      <c r="G76" s="7" t="s">
        <v>6</v>
      </c>
      <c r="H76" s="7" t="s">
        <v>7</v>
      </c>
      <c r="I76" s="7" t="s">
        <v>253</v>
      </c>
      <c r="J76" s="7" t="s">
        <v>254</v>
      </c>
    </row>
    <row r="77" spans="1:10" ht="15.6">
      <c r="A77" s="13">
        <v>3822</v>
      </c>
      <c r="B77" s="9" t="s">
        <v>23</v>
      </c>
      <c r="C77" s="13">
        <v>14</v>
      </c>
      <c r="D77" s="9" t="s">
        <v>123</v>
      </c>
      <c r="E77" s="9" t="s">
        <v>124</v>
      </c>
      <c r="F77" s="9" t="s">
        <v>125</v>
      </c>
      <c r="G77" s="9" t="s">
        <v>126</v>
      </c>
      <c r="H77" s="9" t="s">
        <v>127</v>
      </c>
      <c r="I77">
        <v>1</v>
      </c>
      <c r="J77" s="17" t="s">
        <v>257</v>
      </c>
    </row>
    <row r="78" spans="1:10" ht="15.6">
      <c r="A78" s="13">
        <v>3822</v>
      </c>
      <c r="B78" s="9" t="s">
        <v>23</v>
      </c>
      <c r="C78" s="13">
        <v>14</v>
      </c>
      <c r="D78" s="9" t="s">
        <v>128</v>
      </c>
      <c r="E78" s="9" t="s">
        <v>124</v>
      </c>
      <c r="F78" s="9" t="s">
        <v>129</v>
      </c>
      <c r="G78" s="9" t="s">
        <v>126</v>
      </c>
      <c r="H78" s="9" t="s">
        <v>127</v>
      </c>
      <c r="I78">
        <v>1</v>
      </c>
      <c r="J78" s="17" t="s">
        <v>257</v>
      </c>
    </row>
    <row r="79" spans="1:10" ht="15.6">
      <c r="A79" s="13">
        <v>3822</v>
      </c>
      <c r="B79" s="9" t="s">
        <v>23</v>
      </c>
      <c r="C79" s="13">
        <v>14</v>
      </c>
      <c r="D79" s="9" t="s">
        <v>29</v>
      </c>
      <c r="E79" s="9" t="s">
        <v>124</v>
      </c>
      <c r="F79" s="9" t="s">
        <v>130</v>
      </c>
      <c r="G79" s="9" t="s">
        <v>126</v>
      </c>
      <c r="H79" s="9" t="s">
        <v>127</v>
      </c>
      <c r="I79">
        <v>1</v>
      </c>
      <c r="J79" s="17" t="s">
        <v>257</v>
      </c>
    </row>
    <row r="80" spans="1:10" ht="15.6">
      <c r="A80" s="15" t="s">
        <v>253</v>
      </c>
      <c r="B80" s="9"/>
      <c r="C80" s="13"/>
      <c r="D80" s="9"/>
      <c r="E80" s="9"/>
      <c r="F80" s="9"/>
      <c r="G80" s="9"/>
      <c r="H80" s="9"/>
      <c r="I80">
        <f>SUM(I77:I79)</f>
        <v>3</v>
      </c>
      <c r="J80">
        <v>3</v>
      </c>
    </row>
    <row r="81" spans="1:10" ht="15.6">
      <c r="A81" s="13"/>
      <c r="B81" s="9"/>
      <c r="C81" s="13"/>
      <c r="D81" s="9"/>
      <c r="E81" s="9"/>
      <c r="F81" s="9"/>
      <c r="G81" s="9"/>
      <c r="H81" s="9"/>
      <c r="J81"/>
    </row>
    <row r="82" spans="1:10" ht="15.6">
      <c r="A82" s="9" t="s">
        <v>264</v>
      </c>
      <c r="B82" s="9"/>
      <c r="C82" s="13"/>
      <c r="D82" s="9"/>
      <c r="E82" s="9"/>
      <c r="F82" s="9"/>
      <c r="G82" s="9" t="s">
        <v>265</v>
      </c>
      <c r="H82" s="9"/>
      <c r="I82">
        <v>0</v>
      </c>
      <c r="J82"/>
    </row>
    <row r="83" spans="1:10" ht="15.6">
      <c r="A83" s="15" t="s">
        <v>253</v>
      </c>
      <c r="B83" s="9"/>
      <c r="C83" s="13"/>
      <c r="D83" s="9"/>
      <c r="E83" s="9"/>
      <c r="F83" s="9"/>
      <c r="H83" s="9"/>
      <c r="I83">
        <f>SUM(I82)</f>
        <v>0</v>
      </c>
      <c r="J83"/>
    </row>
    <row r="84" spans="1:10" ht="15.6">
      <c r="A84" s="9"/>
      <c r="B84" s="9"/>
      <c r="C84" s="13"/>
      <c r="D84" s="9"/>
      <c r="E84" s="9"/>
      <c r="F84" s="9"/>
      <c r="H84" s="9"/>
      <c r="J84"/>
    </row>
    <row r="85" spans="1:10" ht="15.6">
      <c r="A85" s="9" t="s">
        <v>266</v>
      </c>
      <c r="B85" s="9"/>
      <c r="C85" s="13"/>
      <c r="D85" s="9"/>
      <c r="E85" s="9"/>
      <c r="F85" s="9"/>
      <c r="G85" s="9" t="s">
        <v>267</v>
      </c>
      <c r="H85" s="9"/>
      <c r="I85">
        <v>0</v>
      </c>
      <c r="J85"/>
    </row>
    <row r="86" spans="1:10" ht="15.6">
      <c r="A86" s="15" t="s">
        <v>253</v>
      </c>
      <c r="B86" s="9"/>
      <c r="C86" s="13"/>
      <c r="D86" s="9"/>
      <c r="E86" s="9"/>
      <c r="F86" s="9"/>
      <c r="G86" s="9"/>
      <c r="H86" s="9"/>
      <c r="I86">
        <f>SUM(I85)</f>
        <v>0</v>
      </c>
      <c r="J86"/>
    </row>
    <row r="87" spans="1:10" ht="15.6">
      <c r="A87" s="9"/>
      <c r="B87" s="9"/>
      <c r="C87" s="13"/>
      <c r="D87" s="9"/>
      <c r="E87" s="9"/>
      <c r="F87" s="9"/>
      <c r="G87" s="9"/>
      <c r="H87" s="9"/>
      <c r="J87"/>
    </row>
    <row r="88" spans="1:10" ht="15.6">
      <c r="A88" s="9" t="s">
        <v>268</v>
      </c>
      <c r="B88" s="9"/>
      <c r="C88" s="13"/>
      <c r="D88" s="9"/>
      <c r="E88" s="9"/>
      <c r="F88" s="9"/>
      <c r="G88" s="9" t="s">
        <v>269</v>
      </c>
      <c r="H88" s="9"/>
      <c r="I88">
        <v>0</v>
      </c>
      <c r="J88"/>
    </row>
    <row r="89" spans="1:10" ht="15.6">
      <c r="A89" s="15" t="s">
        <v>253</v>
      </c>
      <c r="B89" s="9"/>
      <c r="C89" s="13"/>
      <c r="D89" s="9"/>
      <c r="E89" s="9"/>
      <c r="F89" s="9"/>
      <c r="G89" s="9"/>
      <c r="H89" s="9"/>
      <c r="I89">
        <f>SUM(I88)</f>
        <v>0</v>
      </c>
      <c r="J89"/>
    </row>
    <row r="90" spans="1:10" ht="15.6">
      <c r="A90" s="9"/>
      <c r="B90" s="9"/>
      <c r="C90" s="13"/>
      <c r="D90" s="9"/>
      <c r="E90" s="9"/>
      <c r="F90" s="9"/>
      <c r="G90" s="9"/>
      <c r="H90" s="9"/>
      <c r="J90"/>
    </row>
    <row r="91" spans="1:10" s="20" customFormat="1" ht="15.6">
      <c r="A91" s="12" t="s">
        <v>270</v>
      </c>
      <c r="B91" s="12"/>
      <c r="C91" s="19"/>
      <c r="D91" s="12"/>
      <c r="E91" s="12"/>
      <c r="F91" s="12"/>
      <c r="G91" s="12"/>
      <c r="H91" s="12"/>
      <c r="I91" s="20">
        <f>SUM(I80+I83+I86+I89)</f>
        <v>3</v>
      </c>
    </row>
    <row r="92" spans="1:10" s="20" customFormat="1" ht="15.6">
      <c r="A92" s="19" t="s">
        <v>256</v>
      </c>
      <c r="B92" s="12"/>
      <c r="C92" s="19"/>
      <c r="D92" s="12"/>
      <c r="E92" s="12"/>
      <c r="F92" s="12"/>
      <c r="G92" s="12"/>
      <c r="H92" s="12"/>
      <c r="J92" s="20">
        <v>3</v>
      </c>
    </row>
    <row r="93" spans="1:10" ht="15.6">
      <c r="A93" s="13"/>
      <c r="B93" s="9"/>
      <c r="C93" s="13"/>
      <c r="D93" s="9"/>
      <c r="E93" s="9"/>
      <c r="F93" s="9"/>
      <c r="G93" s="9"/>
      <c r="H93" s="9"/>
    </row>
    <row r="94" spans="1:10" ht="15.6">
      <c r="A94" s="7" t="s">
        <v>0</v>
      </c>
      <c r="B94" s="7" t="s">
        <v>1</v>
      </c>
      <c r="C94" s="7" t="s">
        <v>2</v>
      </c>
      <c r="D94" s="7" t="s">
        <v>3</v>
      </c>
      <c r="E94" s="7" t="s">
        <v>4</v>
      </c>
      <c r="F94" s="7" t="s">
        <v>5</v>
      </c>
      <c r="G94" s="7" t="s">
        <v>6</v>
      </c>
      <c r="H94" s="7" t="s">
        <v>7</v>
      </c>
      <c r="I94" s="7" t="s">
        <v>253</v>
      </c>
      <c r="J94" s="7" t="s">
        <v>271</v>
      </c>
    </row>
    <row r="95" spans="1:10" ht="15.6">
      <c r="A95" s="13">
        <v>1514</v>
      </c>
      <c r="B95" s="9" t="s">
        <v>23</v>
      </c>
      <c r="C95" s="13">
        <v>18</v>
      </c>
      <c r="D95" s="9" t="s">
        <v>24</v>
      </c>
      <c r="E95" s="9" t="s">
        <v>25</v>
      </c>
      <c r="F95" s="9" t="s">
        <v>26</v>
      </c>
      <c r="G95" s="9" t="s">
        <v>27</v>
      </c>
      <c r="H95" s="9" t="s">
        <v>28</v>
      </c>
      <c r="I95">
        <v>1</v>
      </c>
      <c r="J95" s="17" t="s">
        <v>257</v>
      </c>
    </row>
    <row r="96" spans="1:10" ht="15.6">
      <c r="A96" s="13">
        <v>1514</v>
      </c>
      <c r="B96" s="9" t="s">
        <v>23</v>
      </c>
      <c r="C96" s="13">
        <v>18</v>
      </c>
      <c r="D96" s="9" t="s">
        <v>29</v>
      </c>
      <c r="E96" s="9" t="s">
        <v>30</v>
      </c>
      <c r="F96" s="9" t="s">
        <v>31</v>
      </c>
      <c r="G96" s="9" t="s">
        <v>27</v>
      </c>
      <c r="H96" s="9" t="s">
        <v>28</v>
      </c>
      <c r="I96">
        <v>1</v>
      </c>
      <c r="J96" s="17" t="s">
        <v>257</v>
      </c>
    </row>
    <row r="97" spans="1:10" ht="15.6">
      <c r="A97" s="13">
        <v>1514</v>
      </c>
      <c r="B97" s="9" t="s">
        <v>23</v>
      </c>
      <c r="C97" s="13">
        <v>18</v>
      </c>
      <c r="D97" s="9" t="s">
        <v>29</v>
      </c>
      <c r="E97" s="9" t="s">
        <v>32</v>
      </c>
      <c r="F97" s="9" t="s">
        <v>33</v>
      </c>
      <c r="G97" s="9" t="s">
        <v>27</v>
      </c>
      <c r="H97" s="9" t="s">
        <v>28</v>
      </c>
      <c r="I97">
        <v>1</v>
      </c>
      <c r="J97" s="17" t="s">
        <v>257</v>
      </c>
    </row>
    <row r="98" spans="1:10" ht="15.6">
      <c r="A98" s="13">
        <v>1514</v>
      </c>
      <c r="B98" s="9" t="s">
        <v>23</v>
      </c>
      <c r="C98" s="13">
        <v>18</v>
      </c>
      <c r="D98" s="9" t="s">
        <v>19</v>
      </c>
      <c r="E98" s="9" t="s">
        <v>34</v>
      </c>
      <c r="F98" s="9" t="s">
        <v>35</v>
      </c>
      <c r="G98" s="9" t="s">
        <v>27</v>
      </c>
      <c r="H98" s="9" t="s">
        <v>28</v>
      </c>
      <c r="I98">
        <v>1</v>
      </c>
      <c r="J98" s="17" t="s">
        <v>257</v>
      </c>
    </row>
    <row r="99" spans="1:10" ht="15.6">
      <c r="A99" s="15" t="s">
        <v>253</v>
      </c>
      <c r="B99" s="9"/>
      <c r="C99" s="13"/>
      <c r="D99" s="9"/>
      <c r="E99" s="9"/>
      <c r="F99" s="9"/>
      <c r="G99" s="9"/>
      <c r="H99" s="9"/>
      <c r="I99">
        <f>SUM(I95:I98)</f>
        <v>4</v>
      </c>
      <c r="J99">
        <v>4</v>
      </c>
    </row>
    <row r="100" spans="1:10" ht="15.6">
      <c r="A100" s="13"/>
      <c r="B100" s="9"/>
      <c r="C100" s="13"/>
      <c r="D100" s="9"/>
      <c r="E100" s="9"/>
      <c r="F100" s="9"/>
      <c r="G100" s="9"/>
      <c r="H100" s="9"/>
    </row>
    <row r="101" spans="1:10" ht="15.6">
      <c r="A101" s="13">
        <v>28675653</v>
      </c>
      <c r="B101" s="9" t="s">
        <v>23</v>
      </c>
      <c r="C101" s="13">
        <v>18</v>
      </c>
      <c r="D101" s="9" t="s">
        <v>91</v>
      </c>
      <c r="E101" s="9" t="s">
        <v>92</v>
      </c>
      <c r="F101" s="9" t="s">
        <v>93</v>
      </c>
      <c r="G101" s="9" t="s">
        <v>94</v>
      </c>
      <c r="H101" s="9" t="s">
        <v>28</v>
      </c>
      <c r="I101">
        <v>1</v>
      </c>
      <c r="J101" s="17" t="s">
        <v>257</v>
      </c>
    </row>
    <row r="102" spans="1:10" ht="15.6">
      <c r="A102" s="13">
        <v>28675653</v>
      </c>
      <c r="B102" s="9" t="s">
        <v>23</v>
      </c>
      <c r="C102" s="13">
        <v>18</v>
      </c>
      <c r="D102" s="9" t="s">
        <v>29</v>
      </c>
      <c r="E102" s="9" t="s">
        <v>95</v>
      </c>
      <c r="F102" s="9" t="s">
        <v>96</v>
      </c>
      <c r="G102" s="9" t="s">
        <v>94</v>
      </c>
      <c r="H102" s="9" t="s">
        <v>28</v>
      </c>
      <c r="I102">
        <v>1</v>
      </c>
      <c r="J102" s="17" t="s">
        <v>257</v>
      </c>
    </row>
    <row r="103" spans="1:10" ht="15.6">
      <c r="A103" s="15" t="s">
        <v>253</v>
      </c>
      <c r="B103" s="9"/>
      <c r="C103" s="13"/>
      <c r="D103" s="9"/>
      <c r="E103" s="9"/>
      <c r="F103" s="9"/>
      <c r="G103" s="9"/>
      <c r="H103" s="9"/>
      <c r="I103">
        <f>SUM(I100:I102)</f>
        <v>2</v>
      </c>
      <c r="J103">
        <v>2</v>
      </c>
    </row>
    <row r="104" spans="1:10" ht="15.6">
      <c r="A104" s="13"/>
      <c r="B104" s="9"/>
      <c r="C104" s="13"/>
      <c r="D104" s="9"/>
      <c r="E104" s="9"/>
      <c r="F104" s="9"/>
      <c r="G104" s="9"/>
      <c r="H104" s="9"/>
    </row>
    <row r="105" spans="1:10" ht="15.6">
      <c r="A105" s="13">
        <v>7324</v>
      </c>
      <c r="B105" s="9" t="s">
        <v>23</v>
      </c>
      <c r="C105" s="13">
        <v>18</v>
      </c>
      <c r="D105" s="9" t="s">
        <v>57</v>
      </c>
      <c r="E105" s="9" t="s">
        <v>165</v>
      </c>
      <c r="F105" s="9" t="s">
        <v>166</v>
      </c>
      <c r="G105" s="9" t="s">
        <v>167</v>
      </c>
      <c r="H105" s="9" t="s">
        <v>28</v>
      </c>
      <c r="I105">
        <v>1</v>
      </c>
      <c r="J105" s="17" t="s">
        <v>257</v>
      </c>
    </row>
    <row r="106" spans="1:10" ht="15.6">
      <c r="A106" s="15" t="s">
        <v>253</v>
      </c>
      <c r="B106" s="9"/>
      <c r="C106" s="13"/>
      <c r="D106" s="9"/>
      <c r="E106" s="9"/>
      <c r="F106" s="9"/>
      <c r="G106" s="9"/>
      <c r="H106" s="9"/>
      <c r="I106">
        <f>SUM(I105:I105)</f>
        <v>1</v>
      </c>
      <c r="J106">
        <v>1</v>
      </c>
    </row>
    <row r="107" spans="1:10" ht="15.6">
      <c r="A107" s="13"/>
      <c r="B107" s="9"/>
      <c r="C107" s="13"/>
      <c r="D107" s="9"/>
      <c r="E107" s="9"/>
      <c r="F107" s="9"/>
      <c r="G107" s="9"/>
      <c r="H107" s="9"/>
    </row>
    <row r="108" spans="1:10" ht="15.6">
      <c r="A108" s="9">
        <v>7537</v>
      </c>
      <c r="B108" s="9"/>
      <c r="C108" s="13"/>
      <c r="D108" s="9"/>
      <c r="E108" s="9"/>
      <c r="F108" s="9"/>
      <c r="G108" s="9" t="s">
        <v>272</v>
      </c>
      <c r="H108" s="9"/>
      <c r="I108">
        <v>0</v>
      </c>
      <c r="J108"/>
    </row>
    <row r="109" spans="1:10" ht="15.6">
      <c r="A109" s="15" t="s">
        <v>253</v>
      </c>
      <c r="B109" s="9"/>
      <c r="C109" s="13"/>
      <c r="D109" s="9"/>
      <c r="E109" s="9"/>
      <c r="F109" s="9"/>
      <c r="G109" s="9"/>
      <c r="H109" s="9"/>
      <c r="I109">
        <f>SUM(I108)</f>
        <v>0</v>
      </c>
      <c r="J109">
        <v>0</v>
      </c>
    </row>
    <row r="110" spans="1:10" ht="15.6">
      <c r="A110" s="9"/>
      <c r="B110" s="9"/>
      <c r="C110" s="13"/>
      <c r="D110" s="9"/>
      <c r="E110" s="9"/>
      <c r="F110" s="9"/>
      <c r="G110" s="9"/>
      <c r="H110" s="9"/>
      <c r="J110"/>
    </row>
    <row r="111" spans="1:10" ht="15.6">
      <c r="A111" s="9">
        <v>88255</v>
      </c>
      <c r="B111" s="9"/>
      <c r="C111" s="13"/>
      <c r="D111" s="9"/>
      <c r="E111" s="9"/>
      <c r="F111" s="9"/>
      <c r="G111" s="9" t="s">
        <v>273</v>
      </c>
      <c r="H111" s="9"/>
      <c r="I111">
        <v>0</v>
      </c>
      <c r="J111"/>
    </row>
    <row r="112" spans="1:10" ht="15.6">
      <c r="A112" s="15" t="s">
        <v>253</v>
      </c>
      <c r="B112" s="9"/>
      <c r="C112" s="13"/>
      <c r="D112" s="9"/>
      <c r="E112" s="9"/>
      <c r="F112" s="9"/>
      <c r="G112" s="9"/>
      <c r="H112" s="9"/>
      <c r="I112">
        <f>SUM(I111)</f>
        <v>0</v>
      </c>
      <c r="J112">
        <v>0</v>
      </c>
    </row>
    <row r="113" spans="1:10" ht="15.6">
      <c r="A113" s="9"/>
      <c r="B113" s="9"/>
      <c r="C113" s="13"/>
      <c r="D113" s="9"/>
      <c r="E113" s="9"/>
      <c r="F113" s="9"/>
      <c r="G113" s="9"/>
      <c r="H113" s="9"/>
      <c r="J113"/>
    </row>
    <row r="114" spans="1:10" ht="15.6">
      <c r="A114" s="9">
        <v>14272</v>
      </c>
      <c r="B114" s="9"/>
      <c r="C114" s="13"/>
      <c r="D114" s="9"/>
      <c r="E114" s="9"/>
      <c r="F114" s="9"/>
      <c r="G114" s="9" t="s">
        <v>274</v>
      </c>
      <c r="H114" s="9"/>
      <c r="I114">
        <v>0</v>
      </c>
      <c r="J114"/>
    </row>
    <row r="115" spans="1:10" ht="15.6">
      <c r="A115" s="15" t="s">
        <v>253</v>
      </c>
      <c r="B115" s="9"/>
      <c r="C115" s="13"/>
      <c r="D115" s="9"/>
      <c r="E115" s="9"/>
      <c r="F115" s="9"/>
      <c r="G115" s="9"/>
      <c r="H115" s="9"/>
      <c r="I115">
        <f>SUM(I114)</f>
        <v>0</v>
      </c>
      <c r="J115">
        <v>0</v>
      </c>
    </row>
    <row r="116" spans="1:10" ht="15.6">
      <c r="A116" s="9"/>
      <c r="B116" s="9"/>
      <c r="C116" s="13"/>
      <c r="D116" s="9"/>
      <c r="E116" s="9"/>
      <c r="F116" s="9"/>
      <c r="G116" s="9"/>
      <c r="H116" s="9"/>
      <c r="J116"/>
    </row>
    <row r="117" spans="1:10" ht="15.6">
      <c r="A117" s="9" t="s">
        <v>275</v>
      </c>
      <c r="B117" s="9"/>
      <c r="C117" s="13"/>
      <c r="D117" s="9"/>
      <c r="E117" s="9"/>
      <c r="F117" s="9"/>
      <c r="G117" s="9"/>
      <c r="H117" s="9"/>
      <c r="I117">
        <f>SUM(I99+I103+I106+I109+I112+I115)</f>
        <v>7</v>
      </c>
      <c r="J117">
        <v>0</v>
      </c>
    </row>
    <row r="118" spans="1:10" ht="15.6">
      <c r="A118" s="13" t="s">
        <v>256</v>
      </c>
      <c r="B118" s="9"/>
      <c r="C118" s="13"/>
      <c r="D118" s="9"/>
      <c r="E118" s="9"/>
      <c r="F118" s="9"/>
      <c r="G118" s="9"/>
      <c r="H118" s="9"/>
      <c r="J118">
        <v>7</v>
      </c>
    </row>
    <row r="119" spans="1:10" ht="15.6">
      <c r="A119" s="9"/>
      <c r="B119" s="9"/>
      <c r="C119" s="13"/>
      <c r="D119" s="9"/>
      <c r="E119" s="9"/>
      <c r="F119" s="9"/>
      <c r="G119" s="9"/>
      <c r="H119" s="9"/>
      <c r="J119"/>
    </row>
    <row r="120" spans="1:10" s="14" customFormat="1" ht="15.6">
      <c r="A120" s="7" t="s">
        <v>276</v>
      </c>
      <c r="B120" s="7"/>
      <c r="C120" s="18"/>
      <c r="D120" s="7"/>
      <c r="E120" s="7"/>
      <c r="F120" s="7"/>
      <c r="G120" s="7"/>
      <c r="H120" s="7"/>
      <c r="I120" s="14">
        <f>SUM(I46+I73+I91+I117)</f>
        <v>31</v>
      </c>
    </row>
    <row r="121" spans="1:10" s="14" customFormat="1" ht="15.6">
      <c r="A121" s="18" t="s">
        <v>256</v>
      </c>
      <c r="B121" s="7"/>
      <c r="C121" s="18"/>
      <c r="D121" s="7"/>
      <c r="E121" s="7"/>
      <c r="F121" s="7"/>
      <c r="G121" s="7"/>
      <c r="H121" s="7"/>
      <c r="J121" s="14">
        <f>SUM(J47+J74+J92+J118)</f>
        <v>26</v>
      </c>
    </row>
    <row r="122" spans="1:10" ht="15.6">
      <c r="A122" s="13"/>
      <c r="B122" s="9"/>
      <c r="C122" s="13"/>
      <c r="D122" s="9"/>
      <c r="E122" s="9"/>
      <c r="F122" s="9"/>
      <c r="G122" s="9"/>
      <c r="H122" s="9"/>
    </row>
    <row r="123" spans="1:10" ht="15.6">
      <c r="A123" s="7" t="s">
        <v>0</v>
      </c>
      <c r="B123" s="7" t="s">
        <v>1</v>
      </c>
      <c r="C123" s="7" t="s">
        <v>2</v>
      </c>
      <c r="D123" s="7" t="s">
        <v>3</v>
      </c>
      <c r="E123" s="7" t="s">
        <v>4</v>
      </c>
      <c r="F123" s="7" t="s">
        <v>5</v>
      </c>
      <c r="G123" s="7" t="s">
        <v>6</v>
      </c>
      <c r="H123" s="7" t="s">
        <v>7</v>
      </c>
      <c r="I123" s="7" t="s">
        <v>253</v>
      </c>
      <c r="J123" s="7" t="s">
        <v>271</v>
      </c>
    </row>
    <row r="124" spans="1:10" ht="15.6">
      <c r="A124" s="13">
        <v>7788523</v>
      </c>
      <c r="B124" s="9" t="s">
        <v>8</v>
      </c>
      <c r="C124" s="13">
        <v>21</v>
      </c>
      <c r="D124" s="9" t="s">
        <v>37</v>
      </c>
      <c r="E124" s="9" t="s">
        <v>25</v>
      </c>
      <c r="F124" s="9" t="s">
        <v>97</v>
      </c>
      <c r="G124" s="9" t="s">
        <v>184</v>
      </c>
      <c r="H124" s="9" t="s">
        <v>13</v>
      </c>
      <c r="I124">
        <v>1</v>
      </c>
      <c r="J124" s="17" t="s">
        <v>257</v>
      </c>
    </row>
    <row r="125" spans="1:10" ht="15.6">
      <c r="A125" s="13">
        <v>7788523</v>
      </c>
      <c r="B125" s="9" t="s">
        <v>8</v>
      </c>
      <c r="C125" s="13">
        <v>21</v>
      </c>
      <c r="D125" s="9" t="s">
        <v>76</v>
      </c>
      <c r="E125" s="9" t="s">
        <v>25</v>
      </c>
      <c r="F125" s="9" t="s">
        <v>97</v>
      </c>
      <c r="G125" s="9" t="s">
        <v>184</v>
      </c>
      <c r="H125" s="9" t="s">
        <v>13</v>
      </c>
      <c r="I125">
        <v>1</v>
      </c>
    </row>
    <row r="126" spans="1:10" ht="15.6">
      <c r="A126" s="13">
        <v>7788523</v>
      </c>
      <c r="B126" s="9" t="s">
        <v>8</v>
      </c>
      <c r="C126" s="13">
        <v>21</v>
      </c>
      <c r="D126" s="9" t="s">
        <v>185</v>
      </c>
      <c r="E126" s="9" t="s">
        <v>186</v>
      </c>
      <c r="F126" s="9" t="s">
        <v>97</v>
      </c>
      <c r="G126" s="9" t="s">
        <v>184</v>
      </c>
      <c r="H126" s="9" t="s">
        <v>13</v>
      </c>
      <c r="I126">
        <v>1</v>
      </c>
    </row>
    <row r="127" spans="1:10" ht="15.6">
      <c r="A127" s="15" t="s">
        <v>253</v>
      </c>
      <c r="B127" s="9"/>
      <c r="C127" s="13"/>
      <c r="D127" s="9"/>
      <c r="E127" s="9"/>
      <c r="F127" s="9"/>
      <c r="G127" s="9"/>
      <c r="H127" s="9"/>
      <c r="I127">
        <f>SUM(I124:I126)</f>
        <v>3</v>
      </c>
      <c r="J127">
        <v>1</v>
      </c>
    </row>
    <row r="128" spans="1:10" ht="15.6">
      <c r="A128" s="13"/>
      <c r="B128" s="9"/>
      <c r="C128" s="13"/>
      <c r="D128" s="9"/>
      <c r="E128" s="9"/>
      <c r="F128" s="9"/>
      <c r="G128" s="9"/>
      <c r="H128" s="9"/>
    </row>
    <row r="129" spans="1:10" ht="15.6">
      <c r="A129" s="13">
        <v>857247</v>
      </c>
      <c r="B129" s="9" t="s">
        <v>8</v>
      </c>
      <c r="C129" s="13">
        <v>21</v>
      </c>
      <c r="D129" s="9" t="s">
        <v>29</v>
      </c>
      <c r="E129" s="9" t="s">
        <v>200</v>
      </c>
      <c r="F129" s="9" t="s">
        <v>201</v>
      </c>
      <c r="G129" s="9" t="s">
        <v>202</v>
      </c>
      <c r="H129" s="9" t="s">
        <v>18</v>
      </c>
      <c r="I129">
        <v>1</v>
      </c>
      <c r="J129" s="17" t="s">
        <v>257</v>
      </c>
    </row>
    <row r="130" spans="1:10" ht="15.6">
      <c r="A130" s="15" t="s">
        <v>253</v>
      </c>
      <c r="B130" s="9"/>
      <c r="C130" s="13"/>
      <c r="D130" s="9"/>
      <c r="E130" s="9"/>
      <c r="F130" s="9"/>
      <c r="G130" s="9"/>
      <c r="H130" s="9"/>
      <c r="I130">
        <f>SUM(I128:I129)</f>
        <v>1</v>
      </c>
      <c r="J130">
        <v>1</v>
      </c>
    </row>
    <row r="131" spans="1:10" ht="15.6">
      <c r="A131" s="15"/>
      <c r="B131" s="9"/>
      <c r="C131" s="13"/>
      <c r="D131" s="9"/>
      <c r="E131" s="9"/>
      <c r="F131" s="9"/>
      <c r="G131" s="9"/>
      <c r="H131" s="9"/>
      <c r="J131"/>
    </row>
    <row r="132" spans="1:10" ht="15.6">
      <c r="A132" s="9">
        <v>94869</v>
      </c>
      <c r="B132" s="9"/>
      <c r="C132" s="13"/>
      <c r="D132" s="9"/>
      <c r="E132" s="9"/>
      <c r="F132" s="9"/>
      <c r="G132" s="9" t="s">
        <v>277</v>
      </c>
      <c r="H132" s="9"/>
      <c r="I132">
        <v>0</v>
      </c>
      <c r="J132"/>
    </row>
    <row r="133" spans="1:10" ht="15.6">
      <c r="A133" s="15" t="s">
        <v>253</v>
      </c>
      <c r="B133" s="9"/>
      <c r="C133" s="13"/>
      <c r="D133" s="9"/>
      <c r="E133" s="9"/>
      <c r="F133" s="9"/>
      <c r="G133" s="9"/>
      <c r="H133" s="9"/>
      <c r="I133">
        <f>SUM(I132)</f>
        <v>0</v>
      </c>
      <c r="J133"/>
    </row>
    <row r="134" spans="1:10" ht="15.6">
      <c r="A134" s="15"/>
      <c r="B134" s="9"/>
      <c r="C134" s="13"/>
      <c r="D134" s="9"/>
      <c r="E134" s="9"/>
      <c r="F134" s="9"/>
      <c r="G134" s="9"/>
      <c r="H134" s="9"/>
      <c r="J134"/>
    </row>
    <row r="135" spans="1:10" ht="15.6">
      <c r="A135" s="9">
        <v>9456</v>
      </c>
      <c r="B135" s="9"/>
      <c r="C135" s="13"/>
      <c r="D135" s="9"/>
      <c r="E135" s="9"/>
      <c r="F135" s="9"/>
      <c r="G135" s="9" t="s">
        <v>278</v>
      </c>
      <c r="H135" s="9"/>
      <c r="I135">
        <v>0</v>
      </c>
      <c r="J135"/>
    </row>
    <row r="136" spans="1:10" ht="15.6">
      <c r="A136" s="15" t="s">
        <v>253</v>
      </c>
      <c r="B136" s="9"/>
      <c r="C136" s="13"/>
      <c r="D136" s="9"/>
      <c r="E136" s="9"/>
      <c r="F136" s="9"/>
      <c r="G136" s="9"/>
      <c r="H136" s="9"/>
      <c r="I136">
        <f>SUM(I135)</f>
        <v>0</v>
      </c>
      <c r="J136"/>
    </row>
    <row r="137" spans="1:10" ht="15.6">
      <c r="A137" s="15"/>
      <c r="B137" s="9"/>
      <c r="C137" s="13"/>
      <c r="D137" s="9"/>
      <c r="E137" s="9"/>
      <c r="F137" s="9"/>
      <c r="G137" s="9"/>
      <c r="H137" s="9"/>
      <c r="J137"/>
    </row>
    <row r="138" spans="1:10" s="20" customFormat="1" ht="15.6">
      <c r="A138" s="12" t="s">
        <v>279</v>
      </c>
      <c r="B138" s="12"/>
      <c r="C138" s="19"/>
      <c r="D138" s="12"/>
      <c r="E138" s="12"/>
      <c r="F138" s="12"/>
      <c r="G138" s="12"/>
      <c r="H138" s="12"/>
      <c r="I138" s="20">
        <f>SUM(I127+I130+I133+I136)</f>
        <v>4</v>
      </c>
    </row>
    <row r="139" spans="1:10" s="20" customFormat="1" ht="15.6">
      <c r="A139" s="19" t="s">
        <v>256</v>
      </c>
      <c r="B139" s="12"/>
      <c r="C139" s="19"/>
      <c r="D139" s="12"/>
      <c r="E139" s="12"/>
      <c r="F139" s="12"/>
      <c r="G139" s="12"/>
      <c r="H139" s="12"/>
      <c r="J139" s="20">
        <v>2</v>
      </c>
    </row>
    <row r="140" spans="1:10" ht="15.6">
      <c r="A140" s="13"/>
      <c r="B140" s="9"/>
      <c r="C140" s="13"/>
      <c r="D140" s="9"/>
      <c r="E140" s="9"/>
      <c r="F140" s="9"/>
      <c r="G140" s="9"/>
      <c r="H140" s="9"/>
      <c r="J140"/>
    </row>
    <row r="141" spans="1:10" ht="15.6">
      <c r="A141" s="7" t="s">
        <v>0</v>
      </c>
      <c r="B141" s="7" t="s">
        <v>1</v>
      </c>
      <c r="C141" s="7" t="s">
        <v>2</v>
      </c>
      <c r="D141" s="7" t="s">
        <v>3</v>
      </c>
      <c r="E141" s="7" t="s">
        <v>4</v>
      </c>
      <c r="F141" s="7" t="s">
        <v>5</v>
      </c>
      <c r="G141" s="7" t="s">
        <v>6</v>
      </c>
      <c r="H141" s="7" t="s">
        <v>7</v>
      </c>
      <c r="I141" s="7" t="s">
        <v>253</v>
      </c>
      <c r="J141" s="7" t="s">
        <v>271</v>
      </c>
    </row>
    <row r="142" spans="1:10" ht="15.6">
      <c r="A142" s="13">
        <v>1397</v>
      </c>
      <c r="B142" s="9" t="s">
        <v>8</v>
      </c>
      <c r="C142" s="13">
        <v>22</v>
      </c>
      <c r="D142" s="9" t="s">
        <v>19</v>
      </c>
      <c r="E142" s="9" t="s">
        <v>20</v>
      </c>
      <c r="F142" s="9" t="s">
        <v>21</v>
      </c>
      <c r="G142" s="9" t="s">
        <v>22</v>
      </c>
      <c r="H142" s="9" t="s">
        <v>18</v>
      </c>
      <c r="I142">
        <v>1</v>
      </c>
      <c r="J142" s="17" t="s">
        <v>257</v>
      </c>
    </row>
    <row r="143" spans="1:10" ht="15.6">
      <c r="A143" s="15" t="s">
        <v>253</v>
      </c>
      <c r="B143" s="9"/>
      <c r="C143" s="13"/>
      <c r="D143" s="9"/>
      <c r="E143" s="9"/>
      <c r="F143" s="9"/>
      <c r="G143" s="9"/>
      <c r="H143" s="9"/>
      <c r="I143">
        <f>SUM(I142)</f>
        <v>1</v>
      </c>
      <c r="J143">
        <v>1</v>
      </c>
    </row>
    <row r="144" spans="1:10" ht="15.6">
      <c r="A144" s="13"/>
      <c r="B144" s="9"/>
      <c r="C144" s="13"/>
      <c r="D144" s="9"/>
      <c r="E144" s="9"/>
      <c r="F144" s="9"/>
      <c r="G144" s="9"/>
      <c r="H144" s="9"/>
    </row>
    <row r="145" spans="1:10" ht="15.6">
      <c r="A145" s="13">
        <v>3207758</v>
      </c>
      <c r="B145" s="9" t="s">
        <v>8</v>
      </c>
      <c r="C145" s="13">
        <v>22</v>
      </c>
      <c r="D145" s="9" t="s">
        <v>14</v>
      </c>
      <c r="E145" s="9" t="s">
        <v>99</v>
      </c>
      <c r="F145" s="9" t="s">
        <v>100</v>
      </c>
      <c r="G145" s="9" t="s">
        <v>101</v>
      </c>
      <c r="H145" s="9" t="s">
        <v>18</v>
      </c>
      <c r="I145">
        <v>1</v>
      </c>
      <c r="J145" s="17" t="s">
        <v>257</v>
      </c>
    </row>
    <row r="146" spans="1:10" ht="15.6">
      <c r="A146" s="15" t="s">
        <v>253</v>
      </c>
      <c r="B146" s="9"/>
      <c r="C146" s="13"/>
      <c r="D146" s="9"/>
      <c r="E146" s="9"/>
      <c r="F146" s="9"/>
      <c r="G146" s="9"/>
      <c r="H146" s="9"/>
      <c r="I146">
        <f>SUM(I145)</f>
        <v>1</v>
      </c>
      <c r="J146">
        <v>1</v>
      </c>
    </row>
    <row r="147" spans="1:10" ht="15.6">
      <c r="A147" s="13"/>
      <c r="B147" s="9"/>
      <c r="C147" s="13"/>
      <c r="D147" s="9"/>
      <c r="E147" s="9"/>
      <c r="F147" s="9"/>
      <c r="G147" s="9"/>
      <c r="H147" s="9"/>
    </row>
    <row r="148" spans="1:10" ht="15.6">
      <c r="A148" s="13">
        <v>9166</v>
      </c>
      <c r="B148" s="9" t="s">
        <v>8</v>
      </c>
      <c r="C148" s="13">
        <v>22</v>
      </c>
      <c r="D148" s="9" t="s">
        <v>75</v>
      </c>
      <c r="E148" s="9" t="s">
        <v>120</v>
      </c>
      <c r="F148" s="9" t="s">
        <v>218</v>
      </c>
      <c r="G148" s="9" t="s">
        <v>219</v>
      </c>
      <c r="H148" s="9" t="s">
        <v>18</v>
      </c>
      <c r="I148">
        <v>1</v>
      </c>
      <c r="J148" s="17" t="s">
        <v>257</v>
      </c>
    </row>
    <row r="149" spans="1:10" ht="15.6">
      <c r="A149" s="13">
        <v>9166</v>
      </c>
      <c r="B149" s="9" t="s">
        <v>8</v>
      </c>
      <c r="C149" s="13">
        <v>22</v>
      </c>
      <c r="D149" s="9" t="s">
        <v>45</v>
      </c>
      <c r="E149" s="9" t="s">
        <v>34</v>
      </c>
      <c r="F149" s="9" t="s">
        <v>220</v>
      </c>
      <c r="G149" s="9" t="s">
        <v>219</v>
      </c>
      <c r="H149" s="9" t="s">
        <v>18</v>
      </c>
      <c r="I149">
        <v>1</v>
      </c>
      <c r="J149" s="17" t="s">
        <v>257</v>
      </c>
    </row>
    <row r="150" spans="1:10" ht="15.6">
      <c r="A150" s="15" t="s">
        <v>253</v>
      </c>
      <c r="B150" s="9"/>
      <c r="C150" s="13"/>
      <c r="D150" s="9"/>
      <c r="E150" s="9"/>
      <c r="F150" s="9"/>
      <c r="G150" s="9"/>
      <c r="H150" s="9"/>
      <c r="I150">
        <f>SUM(I148:I149)</f>
        <v>2</v>
      </c>
      <c r="J150">
        <v>2</v>
      </c>
    </row>
    <row r="151" spans="1:10" ht="15.6">
      <c r="A151" s="15"/>
      <c r="B151" s="9"/>
      <c r="C151" s="13"/>
      <c r="D151" s="9"/>
      <c r="E151" s="9"/>
      <c r="F151" s="9"/>
      <c r="G151" s="9"/>
      <c r="H151" s="9"/>
      <c r="J151"/>
    </row>
    <row r="152" spans="1:10" ht="15.6">
      <c r="A152" s="9">
        <v>2661</v>
      </c>
      <c r="B152" s="9"/>
      <c r="C152" s="13"/>
      <c r="D152" s="9"/>
      <c r="E152" s="9"/>
      <c r="F152" s="9"/>
      <c r="G152" s="9" t="s">
        <v>280</v>
      </c>
      <c r="H152" s="9"/>
      <c r="I152">
        <v>0</v>
      </c>
      <c r="J152"/>
    </row>
    <row r="153" spans="1:10" ht="15.6">
      <c r="A153" s="15" t="s">
        <v>253</v>
      </c>
      <c r="B153" s="9"/>
      <c r="C153" s="13"/>
      <c r="D153" s="9"/>
      <c r="E153" s="9"/>
      <c r="F153" s="9"/>
      <c r="G153" s="9"/>
      <c r="H153" s="9"/>
      <c r="I153">
        <f>SUM(I152)</f>
        <v>0</v>
      </c>
      <c r="J153">
        <v>0</v>
      </c>
    </row>
    <row r="154" spans="1:10" ht="15.6">
      <c r="A154" s="15"/>
      <c r="B154" s="9"/>
      <c r="C154" s="13"/>
      <c r="D154" s="9"/>
      <c r="E154" s="9"/>
      <c r="F154" s="9"/>
      <c r="G154" s="9"/>
      <c r="H154" s="9"/>
      <c r="J154"/>
    </row>
    <row r="155" spans="1:10" ht="15.6">
      <c r="A155" s="9">
        <v>75831</v>
      </c>
      <c r="B155" s="9"/>
      <c r="C155" s="13"/>
      <c r="D155" s="9"/>
      <c r="E155" s="9"/>
      <c r="F155" s="9"/>
      <c r="G155" s="9" t="s">
        <v>281</v>
      </c>
      <c r="H155" s="9"/>
      <c r="I155">
        <v>0</v>
      </c>
      <c r="J155"/>
    </row>
    <row r="156" spans="1:10" ht="15.6">
      <c r="A156" s="15" t="s">
        <v>253</v>
      </c>
      <c r="B156" s="9"/>
      <c r="C156" s="13"/>
      <c r="D156" s="9"/>
      <c r="E156" s="9"/>
      <c r="F156" s="9"/>
      <c r="G156" s="9"/>
      <c r="H156" s="9"/>
      <c r="I156">
        <f>SUM(I155)</f>
        <v>0</v>
      </c>
      <c r="J156">
        <v>0</v>
      </c>
    </row>
    <row r="157" spans="1:10" ht="15.6">
      <c r="A157" s="15"/>
      <c r="B157" s="9"/>
      <c r="C157" s="13"/>
      <c r="D157" s="9"/>
      <c r="E157" s="9"/>
      <c r="F157" s="9"/>
      <c r="G157" s="9"/>
      <c r="H157" s="9"/>
      <c r="J157"/>
    </row>
    <row r="158" spans="1:10" s="20" customFormat="1" ht="15.6">
      <c r="A158" s="12" t="s">
        <v>282</v>
      </c>
      <c r="B158" s="12"/>
      <c r="C158" s="19"/>
      <c r="D158" s="12"/>
      <c r="E158" s="12"/>
      <c r="F158" s="12"/>
      <c r="G158" s="12"/>
      <c r="H158" s="12"/>
      <c r="I158" s="20">
        <f>SUM(I143+I146+I150+I153+I156)</f>
        <v>4</v>
      </c>
    </row>
    <row r="159" spans="1:10" s="20" customFormat="1" ht="15.6">
      <c r="A159" s="19" t="s">
        <v>256</v>
      </c>
      <c r="B159" s="12"/>
      <c r="C159" s="19"/>
      <c r="D159" s="12"/>
      <c r="E159" s="12"/>
      <c r="F159" s="12"/>
      <c r="G159" s="12"/>
      <c r="H159" s="12"/>
      <c r="J159" s="20">
        <v>4</v>
      </c>
    </row>
    <row r="160" spans="1:10" ht="15.6">
      <c r="A160" s="13"/>
      <c r="B160" s="9"/>
      <c r="C160" s="13"/>
      <c r="D160" s="9"/>
      <c r="E160" s="9"/>
      <c r="F160" s="9"/>
      <c r="G160" s="9"/>
      <c r="H160" s="9"/>
    </row>
    <row r="161" spans="1:11" ht="15.6">
      <c r="A161" s="7" t="s">
        <v>0</v>
      </c>
      <c r="B161" s="7" t="s">
        <v>1</v>
      </c>
      <c r="C161" s="7" t="s">
        <v>2</v>
      </c>
      <c r="D161" s="7" t="s">
        <v>3</v>
      </c>
      <c r="E161" s="7" t="s">
        <v>4</v>
      </c>
      <c r="F161" s="7" t="s">
        <v>5</v>
      </c>
      <c r="G161" s="7" t="s">
        <v>6</v>
      </c>
      <c r="H161" s="7" t="s">
        <v>7</v>
      </c>
      <c r="I161" s="7" t="s">
        <v>253</v>
      </c>
      <c r="J161" s="7" t="s">
        <v>271</v>
      </c>
    </row>
    <row r="162" spans="1:11" ht="15.6">
      <c r="A162" s="13">
        <v>3167</v>
      </c>
      <c r="B162" s="9" t="s">
        <v>8</v>
      </c>
      <c r="C162" s="13">
        <v>23</v>
      </c>
      <c r="D162" s="9" t="s">
        <v>58</v>
      </c>
      <c r="E162" s="9" t="s">
        <v>10</v>
      </c>
      <c r="F162" s="9" t="s">
        <v>97</v>
      </c>
      <c r="G162" s="9" t="s">
        <v>98</v>
      </c>
      <c r="H162" s="9" t="s">
        <v>18</v>
      </c>
      <c r="I162">
        <v>1</v>
      </c>
    </row>
    <row r="163" spans="1:11" ht="15.6">
      <c r="A163" s="15" t="s">
        <v>253</v>
      </c>
      <c r="B163" s="9"/>
      <c r="C163" s="13"/>
      <c r="D163" s="9"/>
      <c r="E163" s="9"/>
      <c r="F163" s="9"/>
      <c r="G163" s="9"/>
      <c r="H163" s="9"/>
      <c r="I163">
        <f>SUM(I162)</f>
        <v>1</v>
      </c>
      <c r="J163"/>
    </row>
    <row r="164" spans="1:11" ht="15.6">
      <c r="A164" s="13"/>
      <c r="B164" s="9"/>
      <c r="C164" s="13"/>
      <c r="D164" s="9"/>
      <c r="E164" s="9"/>
      <c r="F164" s="9"/>
      <c r="G164" s="9"/>
      <c r="H164" s="9"/>
    </row>
    <row r="165" spans="1:11" ht="15.6">
      <c r="A165" s="13">
        <v>649145</v>
      </c>
      <c r="B165" s="9" t="s">
        <v>8</v>
      </c>
      <c r="C165" s="13">
        <v>23</v>
      </c>
      <c r="D165" s="9" t="s">
        <v>75</v>
      </c>
      <c r="E165" s="9" t="s">
        <v>10</v>
      </c>
      <c r="F165" s="9" t="s">
        <v>157</v>
      </c>
      <c r="G165" s="9" t="s">
        <v>158</v>
      </c>
      <c r="H165" s="9" t="s">
        <v>18</v>
      </c>
      <c r="I165">
        <v>1</v>
      </c>
      <c r="J165" s="17" t="s">
        <v>257</v>
      </c>
      <c r="K165" s="9" t="s">
        <v>258</v>
      </c>
    </row>
    <row r="166" spans="1:11" ht="15.6">
      <c r="A166" s="15" t="s">
        <v>253</v>
      </c>
      <c r="B166" s="9"/>
      <c r="C166" s="13"/>
      <c r="D166" s="9"/>
      <c r="E166" s="9"/>
      <c r="F166" s="9"/>
      <c r="G166" s="9"/>
      <c r="H166" s="9"/>
      <c r="I166">
        <f>SUM(I165)</f>
        <v>1</v>
      </c>
      <c r="J166">
        <v>1</v>
      </c>
      <c r="K166" s="11" t="s">
        <v>258</v>
      </c>
    </row>
    <row r="168" spans="1:11" ht="15.6">
      <c r="A168" s="9">
        <v>26339</v>
      </c>
      <c r="B168" s="9"/>
      <c r="C168" s="13"/>
      <c r="D168" s="9"/>
      <c r="E168" s="9"/>
      <c r="F168" s="9"/>
      <c r="G168" s="9" t="s">
        <v>283</v>
      </c>
      <c r="H168" s="9"/>
      <c r="I168">
        <v>0</v>
      </c>
      <c r="J168"/>
    </row>
    <row r="169" spans="1:11" ht="15.6">
      <c r="A169" s="15" t="s">
        <v>253</v>
      </c>
      <c r="B169" s="9"/>
      <c r="C169" s="13"/>
      <c r="D169" s="9"/>
      <c r="E169" s="9"/>
      <c r="F169" s="9"/>
      <c r="G169" s="9"/>
      <c r="H169" s="9"/>
      <c r="I169">
        <f>SUM(I168)</f>
        <v>0</v>
      </c>
      <c r="J169"/>
    </row>
    <row r="170" spans="1:11" ht="15.6">
      <c r="A170" s="13"/>
      <c r="B170" s="9"/>
      <c r="C170" s="13"/>
      <c r="D170" s="9"/>
      <c r="E170" s="9"/>
      <c r="F170" s="9"/>
      <c r="G170" s="9"/>
      <c r="H170" s="9"/>
    </row>
    <row r="171" spans="1:11" ht="15.6">
      <c r="A171" s="9">
        <v>67521</v>
      </c>
      <c r="B171" s="9"/>
      <c r="C171" s="13"/>
      <c r="D171" s="9"/>
      <c r="E171" s="9"/>
      <c r="F171" s="9"/>
      <c r="G171" s="9" t="s">
        <v>284</v>
      </c>
      <c r="H171" s="9"/>
      <c r="I171">
        <v>0</v>
      </c>
      <c r="J171"/>
    </row>
    <row r="172" spans="1:11" ht="15.6">
      <c r="A172" s="15" t="s">
        <v>253</v>
      </c>
      <c r="B172" s="9"/>
      <c r="C172" s="13"/>
      <c r="D172" s="9"/>
      <c r="E172" s="9"/>
      <c r="F172" s="9"/>
      <c r="G172" s="9"/>
      <c r="H172" s="9"/>
      <c r="I172">
        <f>SUM(I171)</f>
        <v>0</v>
      </c>
      <c r="J172"/>
    </row>
    <row r="173" spans="1:11" ht="15.6">
      <c r="A173" s="9"/>
      <c r="B173" s="9"/>
      <c r="C173" s="13"/>
      <c r="D173" s="9"/>
      <c r="E173" s="9"/>
      <c r="F173" s="9"/>
      <c r="G173" s="9"/>
      <c r="H173" s="9"/>
      <c r="J173"/>
    </row>
    <row r="174" spans="1:11" s="20" customFormat="1" ht="15.6">
      <c r="A174" s="12" t="s">
        <v>285</v>
      </c>
      <c r="B174" s="12"/>
      <c r="C174" s="19"/>
      <c r="D174" s="12"/>
      <c r="E174" s="12"/>
      <c r="F174" s="12"/>
      <c r="G174" s="12"/>
      <c r="H174" s="12"/>
      <c r="I174" s="20">
        <f>SUM(I163+I166+I169+I172)</f>
        <v>2</v>
      </c>
    </row>
    <row r="175" spans="1:11" s="20" customFormat="1" ht="15.6">
      <c r="A175" s="19" t="s">
        <v>256</v>
      </c>
      <c r="B175" s="12"/>
      <c r="C175" s="19"/>
      <c r="D175" s="12"/>
      <c r="E175" s="12"/>
      <c r="F175" s="12"/>
      <c r="G175" s="12"/>
      <c r="H175" s="12"/>
      <c r="J175" s="20">
        <v>1</v>
      </c>
    </row>
    <row r="176" spans="1:11" ht="15.6">
      <c r="A176" s="13"/>
      <c r="B176" s="9"/>
      <c r="C176" s="13"/>
      <c r="D176" s="9"/>
      <c r="E176" s="9"/>
      <c r="F176" s="9"/>
      <c r="G176" s="9"/>
      <c r="H176" s="9"/>
    </row>
    <row r="177" spans="1:10" ht="15.6">
      <c r="A177" s="7" t="s">
        <v>0</v>
      </c>
      <c r="B177" s="7" t="s">
        <v>1</v>
      </c>
      <c r="C177" s="7" t="s">
        <v>2</v>
      </c>
      <c r="D177" s="7" t="s">
        <v>3</v>
      </c>
      <c r="E177" s="7" t="s">
        <v>4</v>
      </c>
      <c r="F177" s="7" t="s">
        <v>5</v>
      </c>
      <c r="G177" s="7" t="s">
        <v>6</v>
      </c>
      <c r="H177" s="7" t="s">
        <v>7</v>
      </c>
      <c r="I177" s="7" t="s">
        <v>253</v>
      </c>
      <c r="J177" s="7" t="s">
        <v>271</v>
      </c>
    </row>
    <row r="178" spans="1:10" ht="15.6">
      <c r="A178" s="13">
        <v>1063172</v>
      </c>
      <c r="B178" s="9" t="s">
        <v>8</v>
      </c>
      <c r="C178" s="13">
        <v>24</v>
      </c>
      <c r="D178" s="9" t="s">
        <v>9</v>
      </c>
      <c r="E178" s="9" t="s">
        <v>10</v>
      </c>
      <c r="F178" s="9" t="s">
        <v>11</v>
      </c>
      <c r="G178" s="9" t="s">
        <v>12</v>
      </c>
      <c r="H178" s="9" t="s">
        <v>13</v>
      </c>
      <c r="I178">
        <v>1</v>
      </c>
      <c r="J178" s="17" t="s">
        <v>257</v>
      </c>
    </row>
    <row r="179" spans="1:10" ht="15.6">
      <c r="A179" s="15" t="s">
        <v>253</v>
      </c>
      <c r="B179" s="9"/>
      <c r="C179" s="13"/>
      <c r="D179" s="9"/>
      <c r="E179" s="9"/>
      <c r="F179" s="9"/>
      <c r="G179" s="9"/>
      <c r="H179" s="9"/>
      <c r="I179">
        <f>SUM(I178)</f>
        <v>1</v>
      </c>
      <c r="J179"/>
    </row>
    <row r="180" spans="1:10" ht="15.6">
      <c r="A180" s="13"/>
      <c r="B180" s="9"/>
      <c r="C180" s="13"/>
      <c r="D180" s="9"/>
      <c r="E180" s="9"/>
      <c r="F180" s="9"/>
      <c r="G180" s="9"/>
      <c r="H180" s="9"/>
    </row>
    <row r="181" spans="1:10" ht="15.6">
      <c r="A181" s="13">
        <v>3790354</v>
      </c>
      <c r="B181" s="9" t="s">
        <v>8</v>
      </c>
      <c r="C181" s="13">
        <v>24</v>
      </c>
      <c r="D181" s="9" t="s">
        <v>119</v>
      </c>
      <c r="E181" s="9" t="s">
        <v>120</v>
      </c>
      <c r="F181" s="9" t="s">
        <v>121</v>
      </c>
      <c r="G181" s="9" t="s">
        <v>122</v>
      </c>
      <c r="H181" s="9" t="s">
        <v>13</v>
      </c>
      <c r="I181">
        <v>1</v>
      </c>
      <c r="J181" s="17" t="s">
        <v>257</v>
      </c>
    </row>
    <row r="182" spans="1:10" ht="15.6">
      <c r="A182" s="15" t="s">
        <v>253</v>
      </c>
      <c r="B182" s="9"/>
      <c r="C182" s="13"/>
      <c r="D182" s="9"/>
      <c r="E182" s="9"/>
      <c r="F182" s="9"/>
      <c r="G182" s="9"/>
      <c r="H182" s="9"/>
      <c r="I182">
        <f>SUM(I181)</f>
        <v>1</v>
      </c>
      <c r="J182"/>
    </row>
    <row r="183" spans="1:10" ht="15.6">
      <c r="A183" s="13"/>
      <c r="B183" s="9"/>
      <c r="C183" s="13"/>
      <c r="D183" s="9"/>
      <c r="E183" s="9"/>
      <c r="F183" s="9"/>
      <c r="G183" s="9"/>
      <c r="H183" s="9"/>
    </row>
    <row r="184" spans="1:10" ht="15.6">
      <c r="A184" s="13">
        <v>5688</v>
      </c>
      <c r="B184" s="9" t="s">
        <v>8</v>
      </c>
      <c r="C184" s="13">
        <v>24</v>
      </c>
      <c r="D184" s="9" t="s">
        <v>57</v>
      </c>
      <c r="E184" s="9" t="s">
        <v>144</v>
      </c>
      <c r="F184" s="9" t="s">
        <v>145</v>
      </c>
      <c r="G184" s="9" t="s">
        <v>146</v>
      </c>
      <c r="H184" s="9" t="s">
        <v>147</v>
      </c>
      <c r="I184">
        <v>1</v>
      </c>
      <c r="J184" s="17" t="s">
        <v>257</v>
      </c>
    </row>
    <row r="185" spans="1:10" ht="15.6">
      <c r="A185" s="13">
        <v>5688</v>
      </c>
      <c r="B185" s="9" t="s">
        <v>8</v>
      </c>
      <c r="C185" s="13">
        <v>24</v>
      </c>
      <c r="D185" s="9" t="s">
        <v>148</v>
      </c>
      <c r="E185" s="9" t="s">
        <v>149</v>
      </c>
      <c r="F185" s="9" t="s">
        <v>150</v>
      </c>
      <c r="G185" s="9" t="s">
        <v>146</v>
      </c>
      <c r="H185" s="9" t="s">
        <v>147</v>
      </c>
      <c r="I185">
        <v>1</v>
      </c>
      <c r="J185" s="17" t="s">
        <v>257</v>
      </c>
    </row>
    <row r="186" spans="1:10" ht="15.6">
      <c r="A186" s="15" t="s">
        <v>253</v>
      </c>
      <c r="B186" s="9"/>
      <c r="C186" s="13"/>
      <c r="D186" s="9"/>
      <c r="E186" s="9"/>
      <c r="F186" s="9"/>
      <c r="G186" s="9"/>
      <c r="H186" s="9"/>
      <c r="I186">
        <f>SUM(I184:I185)</f>
        <v>2</v>
      </c>
      <c r="J186"/>
    </row>
    <row r="187" spans="1:10" ht="15.6">
      <c r="A187" s="13"/>
      <c r="B187" s="9"/>
      <c r="C187" s="13"/>
      <c r="D187" s="9"/>
      <c r="E187" s="9"/>
      <c r="F187" s="9"/>
      <c r="G187" s="9"/>
      <c r="H187" s="9"/>
    </row>
    <row r="188" spans="1:10" ht="15.6">
      <c r="A188" s="9">
        <v>89807</v>
      </c>
      <c r="B188" s="9"/>
      <c r="C188" s="13"/>
      <c r="D188" s="9"/>
      <c r="E188" s="9"/>
      <c r="F188" s="9"/>
      <c r="G188" s="9" t="s">
        <v>286</v>
      </c>
      <c r="H188" s="9"/>
      <c r="I188">
        <v>0</v>
      </c>
      <c r="J188"/>
    </row>
    <row r="189" spans="1:10" ht="15.6">
      <c r="A189" s="15" t="s">
        <v>253</v>
      </c>
      <c r="B189" s="9"/>
      <c r="C189" s="13"/>
      <c r="D189" s="9"/>
      <c r="E189" s="9"/>
      <c r="F189" s="9"/>
      <c r="G189" s="9"/>
      <c r="H189" s="9"/>
      <c r="I189">
        <f>SUM(I188)</f>
        <v>0</v>
      </c>
      <c r="J189"/>
    </row>
    <row r="190" spans="1:10" ht="15.6">
      <c r="A190" s="13"/>
      <c r="B190" s="9"/>
      <c r="C190" s="13"/>
      <c r="D190" s="9"/>
      <c r="E190" s="9"/>
      <c r="F190" s="9"/>
      <c r="G190" s="9"/>
      <c r="H190" s="9"/>
    </row>
    <row r="191" spans="1:10" s="20" customFormat="1" ht="15.6">
      <c r="A191" s="12" t="s">
        <v>287</v>
      </c>
      <c r="B191" s="12"/>
      <c r="C191" s="19"/>
      <c r="D191" s="12"/>
      <c r="E191" s="12"/>
      <c r="F191" s="12"/>
      <c r="G191" s="12"/>
      <c r="H191" s="12"/>
      <c r="I191" s="20">
        <f>SUM(I179+I182+I186+I189)</f>
        <v>4</v>
      </c>
    </row>
    <row r="192" spans="1:10" s="20" customFormat="1" ht="15.6">
      <c r="A192" s="19" t="s">
        <v>256</v>
      </c>
      <c r="B192" s="12"/>
      <c r="C192" s="19"/>
      <c r="D192" s="12"/>
      <c r="E192" s="12"/>
      <c r="F192" s="12"/>
      <c r="G192" s="12"/>
      <c r="H192" s="12"/>
      <c r="J192" s="20">
        <v>4</v>
      </c>
    </row>
    <row r="193" spans="1:10" ht="15.6">
      <c r="A193" s="13"/>
      <c r="B193" s="9"/>
      <c r="C193" s="13"/>
      <c r="D193" s="9"/>
      <c r="E193" s="9"/>
      <c r="F193" s="9"/>
      <c r="G193" s="9"/>
      <c r="H193" s="9"/>
    </row>
    <row r="194" spans="1:10" ht="15.6">
      <c r="A194" s="7" t="s">
        <v>0</v>
      </c>
      <c r="B194" s="7" t="s">
        <v>1</v>
      </c>
      <c r="C194" s="7" t="s">
        <v>2</v>
      </c>
      <c r="D194" s="7" t="s">
        <v>3</v>
      </c>
      <c r="E194" s="7" t="s">
        <v>4</v>
      </c>
      <c r="F194" s="7" t="s">
        <v>5</v>
      </c>
      <c r="G194" s="7" t="s">
        <v>6</v>
      </c>
      <c r="H194" s="7" t="s">
        <v>7</v>
      </c>
      <c r="I194" s="7" t="s">
        <v>253</v>
      </c>
      <c r="J194" s="7" t="s">
        <v>271</v>
      </c>
    </row>
    <row r="195" spans="1:10" ht="15.6">
      <c r="A195" s="13">
        <v>243</v>
      </c>
      <c r="B195" s="9" t="s">
        <v>8</v>
      </c>
      <c r="C195" s="13">
        <v>25</v>
      </c>
      <c r="D195" s="9" t="s">
        <v>76</v>
      </c>
      <c r="E195" s="9" t="s">
        <v>77</v>
      </c>
      <c r="F195" s="9" t="s">
        <v>78</v>
      </c>
      <c r="G195" s="9" t="s">
        <v>79</v>
      </c>
      <c r="H195" s="9" t="s">
        <v>18</v>
      </c>
      <c r="I195">
        <v>1</v>
      </c>
      <c r="J195" s="17" t="s">
        <v>257</v>
      </c>
    </row>
    <row r="196" spans="1:10" ht="15.6">
      <c r="A196" s="13">
        <v>243</v>
      </c>
      <c r="B196" s="9" t="s">
        <v>8</v>
      </c>
      <c r="C196" s="13">
        <v>25</v>
      </c>
      <c r="D196" s="9" t="s">
        <v>80</v>
      </c>
      <c r="E196" s="9" t="s">
        <v>81</v>
      </c>
      <c r="F196" s="9" t="s">
        <v>82</v>
      </c>
      <c r="G196" s="9" t="s">
        <v>79</v>
      </c>
      <c r="H196" s="9" t="s">
        <v>18</v>
      </c>
      <c r="I196">
        <v>1</v>
      </c>
      <c r="J196" s="17" t="s">
        <v>257</v>
      </c>
    </row>
    <row r="197" spans="1:10" ht="15.6">
      <c r="A197" s="15" t="s">
        <v>253</v>
      </c>
      <c r="B197" s="9"/>
      <c r="C197" s="13"/>
      <c r="D197" s="9"/>
      <c r="E197" s="9"/>
      <c r="F197" s="9"/>
      <c r="G197" s="9"/>
      <c r="H197" s="9"/>
      <c r="I197">
        <f>SUM(I195:I196)</f>
        <v>2</v>
      </c>
      <c r="J197"/>
    </row>
    <row r="198" spans="1:10" ht="15.6">
      <c r="A198" s="13"/>
      <c r="B198" s="9"/>
      <c r="C198" s="13"/>
      <c r="D198" s="9"/>
      <c r="E198" s="9"/>
      <c r="F198" s="9"/>
      <c r="G198" s="9"/>
      <c r="H198" s="9"/>
    </row>
    <row r="199" spans="1:10" ht="15.6">
      <c r="A199" s="13">
        <v>7403584</v>
      </c>
      <c r="B199" s="9" t="s">
        <v>8</v>
      </c>
      <c r="C199" s="13">
        <v>25</v>
      </c>
      <c r="D199" s="9" t="s">
        <v>19</v>
      </c>
      <c r="E199" s="9" t="s">
        <v>48</v>
      </c>
      <c r="F199" s="9" t="s">
        <v>168</v>
      </c>
      <c r="G199" s="9" t="s">
        <v>169</v>
      </c>
      <c r="H199" s="9" t="s">
        <v>170</v>
      </c>
      <c r="I199">
        <v>1</v>
      </c>
      <c r="J199" s="17" t="s">
        <v>257</v>
      </c>
    </row>
    <row r="200" spans="1:10" ht="15.6">
      <c r="A200" s="15" t="s">
        <v>253</v>
      </c>
      <c r="B200" s="9"/>
      <c r="C200" s="13"/>
      <c r="D200" s="9"/>
      <c r="E200" s="9"/>
      <c r="F200" s="9"/>
      <c r="G200" s="9"/>
      <c r="H200" s="9"/>
      <c r="I200">
        <f>SUM(I198:I199)</f>
        <v>1</v>
      </c>
      <c r="J200"/>
    </row>
    <row r="201" spans="1:10" ht="15.6">
      <c r="A201" s="13"/>
      <c r="B201" s="9"/>
      <c r="C201" s="13"/>
      <c r="D201" s="9"/>
      <c r="E201" s="9"/>
      <c r="F201" s="9"/>
      <c r="G201" s="9"/>
      <c r="H201" s="9"/>
    </row>
    <row r="202" spans="1:10" ht="15.6">
      <c r="A202" s="13">
        <v>9202</v>
      </c>
      <c r="B202" s="9" t="s">
        <v>8</v>
      </c>
      <c r="C202" s="13">
        <v>25</v>
      </c>
      <c r="D202" s="9" t="s">
        <v>221</v>
      </c>
      <c r="E202" s="9" t="s">
        <v>77</v>
      </c>
      <c r="F202" s="9" t="s">
        <v>222</v>
      </c>
      <c r="G202" s="9" t="s">
        <v>223</v>
      </c>
      <c r="H202" s="9" t="s">
        <v>18</v>
      </c>
      <c r="I202">
        <v>1</v>
      </c>
      <c r="J202" s="17" t="s">
        <v>257</v>
      </c>
    </row>
    <row r="203" spans="1:10" ht="15.6">
      <c r="A203" s="13">
        <v>9202</v>
      </c>
      <c r="B203" s="9" t="s">
        <v>8</v>
      </c>
      <c r="C203" s="13">
        <v>25</v>
      </c>
      <c r="D203" s="9" t="s">
        <v>80</v>
      </c>
      <c r="E203" s="9" t="s">
        <v>77</v>
      </c>
      <c r="F203" s="9" t="s">
        <v>224</v>
      </c>
      <c r="G203" s="9" t="s">
        <v>223</v>
      </c>
      <c r="H203" s="9" t="s">
        <v>18</v>
      </c>
      <c r="I203">
        <v>1</v>
      </c>
    </row>
    <row r="204" spans="1:10" ht="15.6">
      <c r="A204" s="13">
        <v>9202</v>
      </c>
      <c r="B204" s="9" t="s">
        <v>8</v>
      </c>
      <c r="C204" s="13">
        <v>25</v>
      </c>
      <c r="D204" s="9" t="s">
        <v>80</v>
      </c>
      <c r="E204" s="9" t="s">
        <v>77</v>
      </c>
      <c r="F204" s="9" t="s">
        <v>222</v>
      </c>
      <c r="G204" s="9" t="s">
        <v>223</v>
      </c>
      <c r="H204" s="9" t="s">
        <v>18</v>
      </c>
      <c r="I204">
        <v>1</v>
      </c>
      <c r="J204" s="17" t="s">
        <v>257</v>
      </c>
    </row>
    <row r="205" spans="1:10" ht="15.6">
      <c r="A205" s="13">
        <v>9202</v>
      </c>
      <c r="B205" s="9" t="s">
        <v>8</v>
      </c>
      <c r="C205" s="13">
        <v>25</v>
      </c>
      <c r="D205" s="9" t="s">
        <v>102</v>
      </c>
      <c r="E205" s="9" t="s">
        <v>77</v>
      </c>
      <c r="F205" s="9" t="s">
        <v>224</v>
      </c>
      <c r="G205" s="9" t="s">
        <v>223</v>
      </c>
      <c r="H205" s="9" t="s">
        <v>18</v>
      </c>
      <c r="I205">
        <v>1</v>
      </c>
    </row>
    <row r="206" spans="1:10" ht="15.6">
      <c r="A206" s="13">
        <v>9202</v>
      </c>
      <c r="B206" s="9" t="s">
        <v>8</v>
      </c>
      <c r="C206" s="13">
        <v>25</v>
      </c>
      <c r="D206" s="9" t="s">
        <v>225</v>
      </c>
      <c r="E206" s="9" t="s">
        <v>226</v>
      </c>
      <c r="F206" s="9" t="s">
        <v>227</v>
      </c>
      <c r="G206" s="9" t="s">
        <v>223</v>
      </c>
      <c r="H206" s="9" t="s">
        <v>18</v>
      </c>
      <c r="I206">
        <v>1</v>
      </c>
      <c r="J206" s="17" t="s">
        <v>257</v>
      </c>
    </row>
    <row r="207" spans="1:10" ht="15.6">
      <c r="A207" s="13">
        <v>9202</v>
      </c>
      <c r="B207" s="9" t="s">
        <v>8</v>
      </c>
      <c r="C207" s="13">
        <v>25</v>
      </c>
      <c r="D207" s="9" t="s">
        <v>228</v>
      </c>
      <c r="E207" s="9" t="s">
        <v>226</v>
      </c>
      <c r="F207" s="9" t="s">
        <v>227</v>
      </c>
      <c r="G207" s="9" t="s">
        <v>223</v>
      </c>
      <c r="H207" s="9" t="s">
        <v>18</v>
      </c>
      <c r="I207">
        <v>1</v>
      </c>
    </row>
    <row r="208" spans="1:10" ht="15.6">
      <c r="A208" s="15" t="s">
        <v>253</v>
      </c>
      <c r="B208" s="9"/>
      <c r="C208" s="13"/>
      <c r="D208" s="9"/>
      <c r="E208" s="9"/>
      <c r="F208" s="9"/>
      <c r="G208" s="9"/>
      <c r="H208" s="9"/>
      <c r="I208">
        <f>SUM(I202:I207)</f>
        <v>6</v>
      </c>
      <c r="J208"/>
    </row>
    <row r="209" spans="1:10" ht="15.6">
      <c r="A209" s="13"/>
      <c r="B209" s="9"/>
      <c r="C209" s="13"/>
      <c r="D209" s="9"/>
      <c r="E209" s="9"/>
      <c r="F209" s="9"/>
      <c r="G209" s="9"/>
      <c r="H209" s="9"/>
    </row>
    <row r="210" spans="1:10" ht="15.6">
      <c r="A210" s="13">
        <v>9425</v>
      </c>
      <c r="B210" s="9" t="s">
        <v>8</v>
      </c>
      <c r="C210" s="13">
        <v>25</v>
      </c>
      <c r="D210" s="9" t="s">
        <v>177</v>
      </c>
      <c r="E210" s="9" t="s">
        <v>234</v>
      </c>
      <c r="F210" s="9" t="s">
        <v>235</v>
      </c>
      <c r="G210" s="9" t="s">
        <v>236</v>
      </c>
      <c r="H210" s="9" t="s">
        <v>18</v>
      </c>
      <c r="I210">
        <v>1</v>
      </c>
      <c r="J210" s="17" t="s">
        <v>257</v>
      </c>
    </row>
    <row r="211" spans="1:10" ht="15.6">
      <c r="A211" s="15" t="s">
        <v>253</v>
      </c>
      <c r="B211" s="9"/>
      <c r="C211" s="13"/>
      <c r="D211" s="9"/>
      <c r="E211" s="9"/>
      <c r="F211" s="9"/>
      <c r="G211" s="9"/>
      <c r="H211" s="9"/>
      <c r="I211">
        <f>SUM(I209:I210)</f>
        <v>1</v>
      </c>
      <c r="J211"/>
    </row>
    <row r="212" spans="1:10" ht="15.6">
      <c r="A212" s="15"/>
      <c r="B212" s="9"/>
      <c r="C212" s="13"/>
      <c r="D212" s="9"/>
      <c r="E212" s="9"/>
      <c r="F212" s="9"/>
      <c r="G212" s="9"/>
      <c r="H212" s="9"/>
      <c r="J212"/>
    </row>
    <row r="213" spans="1:10" ht="15.6">
      <c r="A213" s="9">
        <v>74369</v>
      </c>
      <c r="B213" s="9"/>
      <c r="C213" s="13"/>
      <c r="D213" s="9"/>
      <c r="E213" s="9"/>
      <c r="F213" s="9"/>
      <c r="G213" s="9" t="s">
        <v>288</v>
      </c>
      <c r="H213" s="9"/>
      <c r="I213">
        <v>0</v>
      </c>
      <c r="J213"/>
    </row>
    <row r="214" spans="1:10" ht="15.6">
      <c r="A214" s="15" t="s">
        <v>253</v>
      </c>
      <c r="B214" s="9"/>
      <c r="C214" s="13"/>
      <c r="D214" s="9"/>
      <c r="E214" s="9"/>
      <c r="F214" s="9"/>
      <c r="G214" s="9"/>
      <c r="H214" s="9"/>
      <c r="I214">
        <f>SUM(I213)</f>
        <v>0</v>
      </c>
      <c r="J214"/>
    </row>
    <row r="215" spans="1:10" ht="15.6">
      <c r="A215" s="15"/>
      <c r="B215" s="9"/>
      <c r="C215" s="13"/>
      <c r="D215" s="9"/>
      <c r="E215" s="9"/>
      <c r="F215" s="9"/>
      <c r="G215" s="9"/>
      <c r="H215" s="9"/>
      <c r="J215"/>
    </row>
    <row r="216" spans="1:10" s="20" customFormat="1" ht="15.6">
      <c r="A216" s="12" t="s">
        <v>289</v>
      </c>
      <c r="B216" s="12"/>
      <c r="C216" s="19"/>
      <c r="D216" s="12"/>
      <c r="E216" s="12"/>
      <c r="F216" s="12"/>
      <c r="G216" s="12"/>
      <c r="H216" s="12"/>
      <c r="I216" s="20">
        <f>SUM(I197+I200+I208+I211+I214)</f>
        <v>10</v>
      </c>
    </row>
    <row r="217" spans="1:10" s="20" customFormat="1" ht="15.6">
      <c r="A217" s="19" t="s">
        <v>256</v>
      </c>
      <c r="B217" s="12"/>
      <c r="C217" s="19"/>
      <c r="D217" s="12"/>
      <c r="E217" s="12"/>
      <c r="F217" s="12"/>
      <c r="G217" s="12"/>
      <c r="H217" s="12"/>
      <c r="J217" s="20">
        <v>7</v>
      </c>
    </row>
    <row r="218" spans="1:10" ht="15.6">
      <c r="A218" s="15"/>
      <c r="B218" s="9"/>
      <c r="C218" s="13"/>
      <c r="D218" s="9"/>
      <c r="E218" s="9"/>
      <c r="F218" s="9"/>
      <c r="G218" s="9"/>
      <c r="H218" s="9"/>
      <c r="J218"/>
    </row>
    <row r="219" spans="1:10" ht="15.6">
      <c r="A219" s="7" t="s">
        <v>0</v>
      </c>
      <c r="B219" s="7" t="s">
        <v>1</v>
      </c>
      <c r="C219" s="7" t="s">
        <v>2</v>
      </c>
      <c r="D219" s="7" t="s">
        <v>3</v>
      </c>
      <c r="E219" s="7" t="s">
        <v>4</v>
      </c>
      <c r="F219" s="7" t="s">
        <v>5</v>
      </c>
      <c r="G219" s="7" t="s">
        <v>6</v>
      </c>
      <c r="H219" s="7" t="s">
        <v>7</v>
      </c>
      <c r="I219" s="7" t="s">
        <v>253</v>
      </c>
      <c r="J219" s="7" t="s">
        <v>271</v>
      </c>
    </row>
    <row r="220" spans="1:10" ht="15.6">
      <c r="A220" s="13">
        <v>7227826</v>
      </c>
      <c r="B220" s="9" t="s">
        <v>8</v>
      </c>
      <c r="C220" s="13">
        <v>26</v>
      </c>
      <c r="D220" s="9" t="s">
        <v>159</v>
      </c>
      <c r="E220" s="9" t="s">
        <v>81</v>
      </c>
      <c r="F220" s="9" t="s">
        <v>160</v>
      </c>
      <c r="G220" s="9" t="s">
        <v>161</v>
      </c>
      <c r="H220" s="9" t="s">
        <v>162</v>
      </c>
      <c r="I220">
        <v>1</v>
      </c>
      <c r="J220" s="17" t="s">
        <v>257</v>
      </c>
    </row>
    <row r="221" spans="1:10" ht="15.6">
      <c r="A221" s="13">
        <v>7227826</v>
      </c>
      <c r="B221" s="9" t="s">
        <v>8</v>
      </c>
      <c r="C221" s="13">
        <v>26</v>
      </c>
      <c r="D221" s="9" t="s">
        <v>29</v>
      </c>
      <c r="E221" s="9" t="s">
        <v>81</v>
      </c>
      <c r="F221" s="9" t="s">
        <v>163</v>
      </c>
      <c r="G221" s="9" t="s">
        <v>161</v>
      </c>
      <c r="H221" s="9" t="s">
        <v>162</v>
      </c>
      <c r="I221">
        <v>1</v>
      </c>
      <c r="J221" s="17" t="s">
        <v>257</v>
      </c>
    </row>
    <row r="222" spans="1:10" ht="15.6">
      <c r="A222" s="13">
        <v>7227826</v>
      </c>
      <c r="B222" s="9" t="s">
        <v>8</v>
      </c>
      <c r="C222" s="13">
        <v>26</v>
      </c>
      <c r="D222" s="9" t="s">
        <v>29</v>
      </c>
      <c r="E222" s="9" t="s">
        <v>81</v>
      </c>
      <c r="F222" s="9" t="s">
        <v>164</v>
      </c>
      <c r="G222" s="9" t="s">
        <v>161</v>
      </c>
      <c r="H222" s="9" t="s">
        <v>162</v>
      </c>
      <c r="I222">
        <v>1</v>
      </c>
      <c r="J222" s="17" t="s">
        <v>257</v>
      </c>
    </row>
    <row r="223" spans="1:10" ht="15.6">
      <c r="A223" s="15" t="s">
        <v>253</v>
      </c>
      <c r="B223" s="9"/>
      <c r="C223" s="13"/>
      <c r="D223" s="9"/>
      <c r="E223" s="9"/>
      <c r="F223" s="9"/>
      <c r="G223" s="9"/>
      <c r="H223" s="9"/>
      <c r="I223">
        <f>SUM(I220:I222)</f>
        <v>3</v>
      </c>
      <c r="J223">
        <v>3</v>
      </c>
    </row>
    <row r="224" spans="1:10" ht="15.6">
      <c r="A224" s="15"/>
      <c r="B224" s="9"/>
      <c r="C224" s="13"/>
      <c r="D224" s="9"/>
      <c r="E224" s="9"/>
      <c r="F224" s="9"/>
      <c r="G224" s="9"/>
      <c r="H224" s="9"/>
      <c r="J224"/>
    </row>
    <row r="225" spans="1:10" ht="15.6">
      <c r="A225" s="9">
        <v>77996</v>
      </c>
      <c r="B225" s="9"/>
      <c r="C225" s="13"/>
      <c r="D225" s="9"/>
      <c r="E225" s="9"/>
      <c r="F225" s="9"/>
      <c r="G225" s="9" t="s">
        <v>290</v>
      </c>
      <c r="H225" s="9"/>
      <c r="I225">
        <v>0</v>
      </c>
      <c r="J225"/>
    </row>
    <row r="226" spans="1:10" ht="15.6">
      <c r="A226" s="15" t="s">
        <v>253</v>
      </c>
      <c r="B226" s="9"/>
      <c r="C226" s="13"/>
      <c r="D226" s="9"/>
      <c r="E226" s="9"/>
      <c r="F226" s="9"/>
      <c r="G226" s="9"/>
      <c r="H226" s="9"/>
      <c r="I226">
        <f>SUM(I225)</f>
        <v>0</v>
      </c>
      <c r="J226"/>
    </row>
    <row r="227" spans="1:10" ht="15.6">
      <c r="A227" s="9"/>
      <c r="B227" s="9"/>
      <c r="C227" s="13"/>
      <c r="D227" s="9"/>
      <c r="E227" s="9"/>
      <c r="F227" s="9"/>
      <c r="G227" s="9"/>
      <c r="H227" s="9"/>
      <c r="J227"/>
    </row>
    <row r="228" spans="1:10" ht="15.6">
      <c r="A228" s="9">
        <v>28136</v>
      </c>
      <c r="B228" s="9"/>
      <c r="C228" s="13"/>
      <c r="D228" s="9"/>
      <c r="E228" s="9"/>
      <c r="F228" s="9"/>
      <c r="G228" s="9" t="s">
        <v>291</v>
      </c>
      <c r="H228" s="9"/>
      <c r="I228">
        <v>0</v>
      </c>
      <c r="J228"/>
    </row>
    <row r="229" spans="1:10" ht="15.6">
      <c r="A229" s="15" t="s">
        <v>253</v>
      </c>
      <c r="B229" s="9"/>
      <c r="C229" s="13"/>
      <c r="D229" s="9"/>
      <c r="E229" s="9"/>
      <c r="F229" s="9"/>
      <c r="G229" s="9"/>
      <c r="H229" s="9"/>
      <c r="I229">
        <f>SUM(I228)</f>
        <v>0</v>
      </c>
      <c r="J229"/>
    </row>
    <row r="230" spans="1:10" ht="15.6">
      <c r="A230" s="9"/>
      <c r="B230" s="9"/>
      <c r="C230" s="13"/>
      <c r="D230" s="9"/>
      <c r="E230" s="9"/>
      <c r="F230" s="9"/>
      <c r="G230" s="9"/>
      <c r="H230" s="9"/>
      <c r="J230"/>
    </row>
    <row r="231" spans="1:10" ht="15.6">
      <c r="A231" s="9">
        <v>675785</v>
      </c>
      <c r="B231" s="9"/>
      <c r="C231" s="13"/>
      <c r="D231" s="9"/>
      <c r="E231" s="9"/>
      <c r="F231" s="9"/>
      <c r="G231" s="9" t="s">
        <v>292</v>
      </c>
      <c r="H231" s="9"/>
      <c r="I231">
        <v>0</v>
      </c>
      <c r="J231"/>
    </row>
    <row r="232" spans="1:10" ht="15.6">
      <c r="A232" s="15" t="s">
        <v>253</v>
      </c>
      <c r="B232" s="9"/>
      <c r="C232" s="13"/>
      <c r="D232" s="9"/>
      <c r="E232" s="9"/>
      <c r="F232" s="9"/>
      <c r="G232" s="9"/>
      <c r="H232" s="9"/>
      <c r="I232">
        <f>SUM(I231)</f>
        <v>0</v>
      </c>
      <c r="J232"/>
    </row>
    <row r="233" spans="1:10" ht="15.6">
      <c r="A233" s="9"/>
      <c r="B233" s="9"/>
      <c r="C233" s="13"/>
      <c r="D233" s="9"/>
      <c r="E233" s="9"/>
      <c r="F233" s="9"/>
      <c r="G233" s="9"/>
      <c r="H233" s="9"/>
      <c r="J233"/>
    </row>
    <row r="234" spans="1:10" s="20" customFormat="1" ht="15.6">
      <c r="A234" s="12" t="s">
        <v>293</v>
      </c>
      <c r="B234" s="12"/>
      <c r="C234" s="19"/>
      <c r="D234" s="12"/>
      <c r="E234" s="12"/>
      <c r="F234" s="12"/>
      <c r="G234" s="12"/>
      <c r="H234" s="12"/>
      <c r="I234" s="20">
        <f>SUM(I223+I226+I229+I232)</f>
        <v>3</v>
      </c>
    </row>
    <row r="235" spans="1:10" s="20" customFormat="1" ht="15.6">
      <c r="A235" s="19" t="s">
        <v>256</v>
      </c>
      <c r="B235" s="12"/>
      <c r="C235" s="19"/>
      <c r="D235" s="12"/>
      <c r="E235" s="12"/>
      <c r="F235" s="12"/>
      <c r="G235" s="12"/>
      <c r="H235" s="12"/>
      <c r="J235" s="20">
        <v>3</v>
      </c>
    </row>
    <row r="236" spans="1:10" ht="15.6">
      <c r="A236" s="13"/>
      <c r="B236" s="9"/>
      <c r="C236" s="13"/>
      <c r="D236" s="9"/>
      <c r="E236" s="9"/>
      <c r="F236" s="9"/>
      <c r="G236" s="9"/>
      <c r="H236" s="9"/>
    </row>
    <row r="237" spans="1:10" ht="15.6">
      <c r="A237" s="7" t="s">
        <v>0</v>
      </c>
      <c r="B237" s="7" t="s">
        <v>1</v>
      </c>
      <c r="C237" s="7" t="s">
        <v>2</v>
      </c>
      <c r="D237" s="7" t="s">
        <v>3</v>
      </c>
      <c r="E237" s="7" t="s">
        <v>4</v>
      </c>
      <c r="F237" s="7" t="s">
        <v>5</v>
      </c>
      <c r="G237" s="7" t="s">
        <v>6</v>
      </c>
      <c r="H237" s="7" t="s">
        <v>7</v>
      </c>
      <c r="I237" s="7" t="s">
        <v>253</v>
      </c>
      <c r="J237" s="7" t="s">
        <v>271</v>
      </c>
    </row>
    <row r="238" spans="1:10" ht="15.6">
      <c r="A238" s="13">
        <v>1098578</v>
      </c>
      <c r="B238" s="9" t="s">
        <v>8</v>
      </c>
      <c r="C238" s="13">
        <v>27</v>
      </c>
      <c r="D238" s="9" t="s">
        <v>14</v>
      </c>
      <c r="E238" s="9" t="s">
        <v>15</v>
      </c>
      <c r="F238" s="9" t="s">
        <v>16</v>
      </c>
      <c r="G238" s="9" t="s">
        <v>17</v>
      </c>
      <c r="H238" s="9" t="s">
        <v>18</v>
      </c>
      <c r="I238">
        <v>1</v>
      </c>
      <c r="J238" s="17" t="s">
        <v>257</v>
      </c>
    </row>
    <row r="239" spans="1:10" ht="15.6">
      <c r="A239" s="15" t="s">
        <v>253</v>
      </c>
      <c r="B239" s="9"/>
      <c r="C239" s="13"/>
      <c r="D239" s="9"/>
      <c r="E239" s="9"/>
      <c r="F239" s="9"/>
      <c r="G239" s="9"/>
      <c r="H239" s="9"/>
      <c r="I239">
        <f>SUM(I238)</f>
        <v>1</v>
      </c>
      <c r="J239">
        <v>1</v>
      </c>
    </row>
    <row r="240" spans="1:10" ht="15.6">
      <c r="A240" s="13"/>
      <c r="B240" s="9"/>
      <c r="C240" s="13"/>
      <c r="D240" s="9"/>
      <c r="E240" s="9"/>
      <c r="F240" s="9"/>
      <c r="G240" s="9"/>
      <c r="H240" s="9"/>
    </row>
    <row r="241" spans="1:10" ht="15.6">
      <c r="A241" s="13">
        <v>9134</v>
      </c>
      <c r="B241" s="9" t="s">
        <v>8</v>
      </c>
      <c r="C241" s="13">
        <v>27</v>
      </c>
      <c r="D241" s="9" t="s">
        <v>24</v>
      </c>
      <c r="E241" s="9" t="s">
        <v>205</v>
      </c>
      <c r="F241" s="9" t="s">
        <v>206</v>
      </c>
      <c r="G241" s="9" t="s">
        <v>207</v>
      </c>
      <c r="H241" s="9" t="s">
        <v>18</v>
      </c>
      <c r="I241">
        <v>1</v>
      </c>
      <c r="J241" s="17" t="s">
        <v>257</v>
      </c>
    </row>
    <row r="242" spans="1:10" ht="15.6">
      <c r="A242" s="13">
        <v>9134</v>
      </c>
      <c r="B242" s="9" t="s">
        <v>8</v>
      </c>
      <c r="C242" s="13">
        <v>27</v>
      </c>
      <c r="D242" s="9" t="s">
        <v>208</v>
      </c>
      <c r="E242" s="9" t="s">
        <v>205</v>
      </c>
      <c r="F242" s="9" t="s">
        <v>206</v>
      </c>
      <c r="G242" s="9" t="s">
        <v>207</v>
      </c>
      <c r="H242" s="9" t="s">
        <v>18</v>
      </c>
      <c r="I242">
        <v>1</v>
      </c>
    </row>
    <row r="243" spans="1:10" ht="15.6">
      <c r="A243" s="13">
        <v>9134</v>
      </c>
      <c r="B243" s="9" t="s">
        <v>8</v>
      </c>
      <c r="C243" s="13">
        <v>27</v>
      </c>
      <c r="D243" s="9" t="s">
        <v>208</v>
      </c>
      <c r="E243" s="9" t="s">
        <v>209</v>
      </c>
      <c r="F243" s="9" t="s">
        <v>210</v>
      </c>
      <c r="G243" s="9" t="s">
        <v>207</v>
      </c>
      <c r="H243" s="9" t="s">
        <v>18</v>
      </c>
      <c r="I243">
        <v>1</v>
      </c>
      <c r="J243" s="17" t="s">
        <v>257</v>
      </c>
    </row>
    <row r="244" spans="1:10" ht="15.6">
      <c r="A244" s="13">
        <v>9134</v>
      </c>
      <c r="B244" s="9" t="s">
        <v>8</v>
      </c>
      <c r="C244" s="13">
        <v>27</v>
      </c>
      <c r="D244" s="9" t="s">
        <v>75</v>
      </c>
      <c r="E244" s="9" t="s">
        <v>205</v>
      </c>
      <c r="F244" s="9" t="s">
        <v>211</v>
      </c>
      <c r="G244" s="9" t="s">
        <v>207</v>
      </c>
      <c r="H244" s="9" t="s">
        <v>18</v>
      </c>
      <c r="I244">
        <v>1</v>
      </c>
      <c r="J244" s="17" t="s">
        <v>257</v>
      </c>
    </row>
    <row r="245" spans="1:10" ht="15.6">
      <c r="A245" s="13">
        <v>9134</v>
      </c>
      <c r="B245" s="9" t="s">
        <v>8</v>
      </c>
      <c r="C245" s="13">
        <v>27</v>
      </c>
      <c r="D245" s="9" t="s">
        <v>123</v>
      </c>
      <c r="E245" s="9" t="s">
        <v>212</v>
      </c>
      <c r="F245" s="9" t="s">
        <v>213</v>
      </c>
      <c r="G245" s="9" t="s">
        <v>207</v>
      </c>
      <c r="H245" s="9" t="s">
        <v>18</v>
      </c>
      <c r="I245">
        <v>1</v>
      </c>
      <c r="J245" s="17" t="s">
        <v>257</v>
      </c>
    </row>
    <row r="246" spans="1:10" ht="15.6">
      <c r="A246" s="13">
        <v>9134</v>
      </c>
      <c r="B246" s="9" t="s">
        <v>8</v>
      </c>
      <c r="C246" s="13">
        <v>27</v>
      </c>
      <c r="D246" s="9" t="s">
        <v>111</v>
      </c>
      <c r="E246" s="9" t="s">
        <v>209</v>
      </c>
      <c r="F246" s="9" t="s">
        <v>214</v>
      </c>
      <c r="G246" s="9" t="s">
        <v>207</v>
      </c>
      <c r="H246" s="9" t="s">
        <v>18</v>
      </c>
      <c r="I246">
        <v>1</v>
      </c>
      <c r="J246" s="17" t="s">
        <v>257</v>
      </c>
    </row>
    <row r="247" spans="1:10" ht="15.6">
      <c r="A247" s="13">
        <v>9134</v>
      </c>
      <c r="B247" s="9" t="s">
        <v>8</v>
      </c>
      <c r="C247" s="13">
        <v>27</v>
      </c>
      <c r="D247" s="9" t="s">
        <v>215</v>
      </c>
      <c r="E247" s="9" t="s">
        <v>216</v>
      </c>
      <c r="F247" s="9" t="s">
        <v>217</v>
      </c>
      <c r="G247" s="9" t="s">
        <v>207</v>
      </c>
      <c r="H247" s="9" t="s">
        <v>18</v>
      </c>
      <c r="I247">
        <v>1</v>
      </c>
      <c r="J247" s="17" t="s">
        <v>257</v>
      </c>
    </row>
    <row r="248" spans="1:10" ht="15.6">
      <c r="A248" s="15" t="s">
        <v>253</v>
      </c>
      <c r="B248" s="9"/>
      <c r="C248" s="13"/>
      <c r="D248" s="9"/>
      <c r="E248" s="9"/>
      <c r="F248" s="9"/>
      <c r="G248" s="9"/>
      <c r="H248" s="9"/>
      <c r="I248">
        <f>SUM(I241:I247)</f>
        <v>7</v>
      </c>
      <c r="J248">
        <v>6</v>
      </c>
    </row>
    <row r="249" spans="1:10" ht="15.6">
      <c r="A249" s="13"/>
      <c r="B249" s="9"/>
      <c r="C249" s="13"/>
      <c r="D249" s="9"/>
      <c r="E249" s="9"/>
      <c r="F249" s="9"/>
      <c r="G249" s="9"/>
      <c r="H249" s="9"/>
    </row>
    <row r="250" spans="1:10" ht="15.6">
      <c r="A250" s="9">
        <v>675724</v>
      </c>
      <c r="B250" s="9"/>
      <c r="C250" s="13"/>
      <c r="D250" s="9"/>
      <c r="E250" s="9"/>
      <c r="F250" s="9"/>
      <c r="G250" s="9" t="s">
        <v>294</v>
      </c>
      <c r="H250" s="9"/>
      <c r="I250">
        <v>0</v>
      </c>
      <c r="J250"/>
    </row>
    <row r="251" spans="1:10" ht="15.6">
      <c r="A251" s="15" t="s">
        <v>253</v>
      </c>
      <c r="B251" s="9"/>
      <c r="C251" s="13"/>
      <c r="D251" s="9"/>
      <c r="E251" s="9"/>
      <c r="F251" s="9"/>
      <c r="G251" s="9"/>
      <c r="H251" s="9"/>
      <c r="I251">
        <f>SUM(I250)</f>
        <v>0</v>
      </c>
      <c r="J251"/>
    </row>
    <row r="252" spans="1:10" ht="15.6">
      <c r="A252" s="9"/>
      <c r="B252" s="9"/>
      <c r="C252" s="13"/>
      <c r="D252" s="9"/>
      <c r="E252" s="9"/>
      <c r="F252" s="9"/>
      <c r="G252" s="9"/>
      <c r="H252" s="9"/>
      <c r="J252"/>
    </row>
    <row r="253" spans="1:10" ht="15.6">
      <c r="A253" s="9">
        <v>7954</v>
      </c>
      <c r="B253" s="9"/>
      <c r="C253" s="13"/>
      <c r="D253" s="9"/>
      <c r="E253" s="9"/>
      <c r="F253" s="9"/>
      <c r="G253" s="9" t="s">
        <v>295</v>
      </c>
      <c r="H253" s="9"/>
      <c r="I253">
        <v>0</v>
      </c>
      <c r="J253"/>
    </row>
    <row r="254" spans="1:10" ht="15.6">
      <c r="A254" s="15" t="s">
        <v>253</v>
      </c>
      <c r="B254" s="9"/>
      <c r="C254" s="13"/>
      <c r="D254" s="9"/>
      <c r="E254" s="9"/>
      <c r="F254" s="9"/>
      <c r="G254" s="9"/>
      <c r="H254" s="9"/>
      <c r="I254">
        <f>SUM(I253)</f>
        <v>0</v>
      </c>
      <c r="J254"/>
    </row>
    <row r="255" spans="1:10" ht="15.6">
      <c r="A255" s="9"/>
      <c r="B255" s="9"/>
      <c r="C255" s="13"/>
      <c r="D255" s="9"/>
      <c r="E255" s="9"/>
      <c r="F255" s="9"/>
      <c r="G255" s="9"/>
      <c r="H255" s="9"/>
      <c r="J255"/>
    </row>
    <row r="256" spans="1:10" ht="15.6">
      <c r="A256" s="9">
        <v>855854</v>
      </c>
      <c r="B256" s="9"/>
      <c r="C256" s="13"/>
      <c r="D256" s="9"/>
      <c r="E256" s="9"/>
      <c r="F256" s="9"/>
      <c r="G256" s="9" t="s">
        <v>296</v>
      </c>
      <c r="H256" s="9"/>
      <c r="I256">
        <v>0</v>
      </c>
      <c r="J256"/>
    </row>
    <row r="257" spans="1:10" ht="15.6">
      <c r="A257" s="15" t="s">
        <v>253</v>
      </c>
      <c r="B257" s="9"/>
      <c r="C257" s="13"/>
      <c r="D257" s="9"/>
      <c r="E257" s="9"/>
      <c r="F257" s="9"/>
      <c r="G257" s="9"/>
      <c r="H257" s="9"/>
      <c r="I257">
        <f>SUM(I256)</f>
        <v>0</v>
      </c>
      <c r="J257"/>
    </row>
    <row r="258" spans="1:10" ht="15.6">
      <c r="A258" s="9"/>
      <c r="B258" s="9"/>
      <c r="C258" s="13"/>
      <c r="D258" s="9"/>
      <c r="E258" s="9"/>
      <c r="F258" s="9"/>
      <c r="G258" s="9"/>
      <c r="H258" s="9"/>
      <c r="J258"/>
    </row>
    <row r="259" spans="1:10" s="20" customFormat="1" ht="15.6">
      <c r="A259" s="12" t="s">
        <v>297</v>
      </c>
      <c r="B259" s="12"/>
      <c r="C259" s="19"/>
      <c r="D259" s="12"/>
      <c r="E259" s="12"/>
      <c r="F259" s="12"/>
      <c r="G259" s="12"/>
      <c r="H259" s="12"/>
      <c r="I259" s="20">
        <f>SUM(I238+I248+I251+I254+I257)</f>
        <v>8</v>
      </c>
    </row>
    <row r="260" spans="1:10" s="20" customFormat="1" ht="15.6">
      <c r="A260" s="19" t="s">
        <v>256</v>
      </c>
      <c r="B260" s="12"/>
      <c r="C260" s="19"/>
      <c r="D260" s="12"/>
      <c r="E260" s="12"/>
      <c r="F260" s="12"/>
      <c r="G260" s="12"/>
      <c r="H260" s="12"/>
      <c r="J260" s="20">
        <v>7</v>
      </c>
    </row>
    <row r="261" spans="1:10" ht="15.6">
      <c r="A261" s="9"/>
      <c r="B261" s="9"/>
      <c r="C261" s="13"/>
      <c r="D261" s="9"/>
      <c r="E261" s="9"/>
      <c r="F261" s="9"/>
      <c r="G261" s="9"/>
      <c r="H261" s="9"/>
      <c r="J261"/>
    </row>
    <row r="262" spans="1:10" s="14" customFormat="1" ht="15.6">
      <c r="A262" s="7" t="s">
        <v>298</v>
      </c>
      <c r="B262" s="7"/>
      <c r="C262" s="18"/>
      <c r="D262" s="7"/>
      <c r="E262" s="7"/>
      <c r="F262" s="7"/>
      <c r="G262" s="7"/>
      <c r="H262" s="7"/>
      <c r="I262" s="14">
        <f>SUM(I138+I158+I174+I191+I216+I234+I259)</f>
        <v>35</v>
      </c>
    </row>
    <row r="263" spans="1:10" s="24" customFormat="1" ht="15.6">
      <c r="A263" s="22" t="s">
        <v>256</v>
      </c>
      <c r="B263" s="23"/>
      <c r="C263" s="22"/>
      <c r="D263" s="23"/>
      <c r="E263" s="23"/>
      <c r="F263" s="23"/>
      <c r="G263" s="23"/>
      <c r="H263" s="23"/>
      <c r="J263" s="24">
        <f>SUM(J139+J159+J175+J192+J217+J235+J260)</f>
        <v>28</v>
      </c>
    </row>
    <row r="264" spans="1:10" ht="15.6">
      <c r="A264" s="13"/>
      <c r="B264" s="9"/>
      <c r="C264" s="13"/>
      <c r="D264" s="9"/>
      <c r="E264" s="9"/>
      <c r="F264" s="9"/>
      <c r="G264" s="9"/>
      <c r="H264" s="9"/>
    </row>
    <row r="265" spans="1:10" ht="15.6">
      <c r="A265" s="13"/>
      <c r="B265" s="9"/>
      <c r="C265" s="13"/>
      <c r="D265" s="9"/>
      <c r="E265" s="9"/>
      <c r="F265" s="9"/>
      <c r="G265" s="9"/>
      <c r="H265" s="9"/>
    </row>
    <row r="266" spans="1:10" ht="15.6">
      <c r="A266" s="7" t="s">
        <v>0</v>
      </c>
      <c r="B266" s="7" t="s">
        <v>1</v>
      </c>
      <c r="C266" s="7" t="s">
        <v>2</v>
      </c>
      <c r="D266" s="7" t="s">
        <v>3</v>
      </c>
      <c r="E266" s="7" t="s">
        <v>4</v>
      </c>
      <c r="F266" s="7" t="s">
        <v>5</v>
      </c>
      <c r="G266" s="7" t="s">
        <v>6</v>
      </c>
      <c r="H266" s="7" t="s">
        <v>7</v>
      </c>
      <c r="I266" s="7" t="s">
        <v>253</v>
      </c>
      <c r="J266" s="7" t="s">
        <v>271</v>
      </c>
    </row>
    <row r="267" spans="1:10" ht="15.6">
      <c r="A267" s="13">
        <v>1537421</v>
      </c>
      <c r="B267" s="9" t="s">
        <v>36</v>
      </c>
      <c r="C267" s="13">
        <v>41</v>
      </c>
      <c r="D267" s="9" t="s">
        <v>37</v>
      </c>
      <c r="E267" s="9" t="s">
        <v>38</v>
      </c>
      <c r="F267" s="9" t="s">
        <v>39</v>
      </c>
      <c r="G267" s="9" t="s">
        <v>40</v>
      </c>
      <c r="H267" s="9" t="s">
        <v>41</v>
      </c>
      <c r="I267">
        <v>1</v>
      </c>
      <c r="J267" s="17" t="s">
        <v>257</v>
      </c>
    </row>
    <row r="268" spans="1:10" ht="15.6">
      <c r="A268" s="13">
        <v>1537421</v>
      </c>
      <c r="B268" s="9" t="s">
        <v>36</v>
      </c>
      <c r="C268" s="13">
        <v>41</v>
      </c>
      <c r="D268" s="9" t="s">
        <v>42</v>
      </c>
      <c r="E268" s="9" t="s">
        <v>43</v>
      </c>
      <c r="F268" s="9" t="s">
        <v>44</v>
      </c>
      <c r="G268" s="9" t="s">
        <v>40</v>
      </c>
      <c r="H268" s="9" t="s">
        <v>41</v>
      </c>
      <c r="I268">
        <v>1</v>
      </c>
      <c r="J268" s="17" t="s">
        <v>257</v>
      </c>
    </row>
    <row r="269" spans="1:10" ht="15.6">
      <c r="A269" s="13">
        <v>1537421</v>
      </c>
      <c r="B269" s="9" t="s">
        <v>36</v>
      </c>
      <c r="C269" s="13">
        <v>41</v>
      </c>
      <c r="D269" s="9" t="s">
        <v>45</v>
      </c>
      <c r="E269" s="9" t="s">
        <v>46</v>
      </c>
      <c r="F269" s="9" t="s">
        <v>44</v>
      </c>
      <c r="G269" s="9" t="s">
        <v>40</v>
      </c>
      <c r="H269" s="9" t="s">
        <v>41</v>
      </c>
      <c r="I269">
        <v>1</v>
      </c>
    </row>
    <row r="270" spans="1:10" ht="15.6">
      <c r="A270" s="15" t="s">
        <v>253</v>
      </c>
      <c r="B270" s="9"/>
      <c r="C270" s="13"/>
      <c r="D270" s="9"/>
      <c r="E270" s="9"/>
      <c r="F270" s="9"/>
      <c r="G270" s="9"/>
      <c r="H270" s="9"/>
      <c r="I270">
        <f>SUM(I267:I269)</f>
        <v>3</v>
      </c>
      <c r="J270"/>
    </row>
    <row r="271" spans="1:10" ht="15.6">
      <c r="A271" s="13"/>
      <c r="B271" s="9"/>
      <c r="C271" s="13"/>
      <c r="D271" s="9"/>
      <c r="E271" s="9"/>
      <c r="F271" s="9"/>
      <c r="G271" s="9"/>
      <c r="H271" s="9"/>
    </row>
    <row r="272" spans="1:10" ht="15.6">
      <c r="A272" s="13">
        <v>2674</v>
      </c>
      <c r="B272" s="9" t="s">
        <v>36</v>
      </c>
      <c r="C272" s="13">
        <v>41</v>
      </c>
      <c r="D272" s="9" t="s">
        <v>87</v>
      </c>
      <c r="E272" s="9" t="s">
        <v>88</v>
      </c>
      <c r="F272" s="9" t="s">
        <v>89</v>
      </c>
      <c r="G272" s="9" t="s">
        <v>90</v>
      </c>
      <c r="H272" s="9" t="s">
        <v>41</v>
      </c>
      <c r="I272">
        <v>1</v>
      </c>
      <c r="J272" s="17" t="s">
        <v>257</v>
      </c>
    </row>
    <row r="273" spans="1:10" ht="15.6">
      <c r="A273" s="15" t="s">
        <v>253</v>
      </c>
      <c r="B273" s="9"/>
      <c r="C273" s="13"/>
      <c r="D273" s="9"/>
      <c r="E273" s="9"/>
      <c r="F273" s="9"/>
      <c r="G273" s="9"/>
      <c r="H273" s="9"/>
      <c r="I273">
        <f>SUM(I272)</f>
        <v>1</v>
      </c>
      <c r="J273"/>
    </row>
    <row r="274" spans="1:10" ht="15.6">
      <c r="A274" s="13"/>
      <c r="B274" s="9"/>
      <c r="C274" s="13"/>
      <c r="D274" s="9"/>
      <c r="E274" s="9"/>
      <c r="F274" s="9"/>
      <c r="G274" s="9"/>
      <c r="H274" s="9"/>
    </row>
    <row r="275" spans="1:10" ht="15.6">
      <c r="A275" s="13">
        <v>5746</v>
      </c>
      <c r="B275" s="9" t="s">
        <v>36</v>
      </c>
      <c r="C275" s="13">
        <v>41</v>
      </c>
      <c r="D275" s="9" t="s">
        <v>102</v>
      </c>
      <c r="E275" s="9" t="s">
        <v>112</v>
      </c>
      <c r="F275" s="9" t="s">
        <v>151</v>
      </c>
      <c r="G275" s="9" t="s">
        <v>152</v>
      </c>
      <c r="H275" s="9" t="s">
        <v>51</v>
      </c>
      <c r="I275">
        <v>1</v>
      </c>
      <c r="J275" s="17" t="s">
        <v>257</v>
      </c>
    </row>
    <row r="276" spans="1:10" ht="15.6">
      <c r="A276" s="13">
        <v>5746</v>
      </c>
      <c r="B276" s="9" t="s">
        <v>36</v>
      </c>
      <c r="C276" s="13">
        <v>41</v>
      </c>
      <c r="D276" s="9" t="s">
        <v>83</v>
      </c>
      <c r="E276" s="9" t="s">
        <v>112</v>
      </c>
      <c r="F276" s="9" t="s">
        <v>151</v>
      </c>
      <c r="G276" s="9" t="s">
        <v>152</v>
      </c>
      <c r="H276" s="9" t="s">
        <v>51</v>
      </c>
      <c r="I276">
        <v>1</v>
      </c>
    </row>
    <row r="277" spans="1:10" ht="15.6">
      <c r="A277" s="15" t="s">
        <v>253</v>
      </c>
      <c r="B277" s="9"/>
      <c r="C277" s="13"/>
      <c r="D277" s="9"/>
      <c r="E277" s="9"/>
      <c r="F277" s="9"/>
      <c r="G277" s="9"/>
      <c r="H277" s="9"/>
      <c r="I277">
        <f>SUM(I275:I276)</f>
        <v>2</v>
      </c>
      <c r="J277"/>
    </row>
    <row r="278" spans="1:10" ht="15.6">
      <c r="A278" s="13"/>
      <c r="B278" s="9"/>
      <c r="C278" s="13"/>
      <c r="D278" s="9"/>
      <c r="E278" s="9"/>
      <c r="F278" s="9"/>
      <c r="G278" s="9"/>
      <c r="H278" s="9"/>
    </row>
    <row r="279" spans="1:10" ht="15.6">
      <c r="A279" s="9">
        <v>3267</v>
      </c>
      <c r="B279" s="9"/>
      <c r="C279" s="13"/>
      <c r="D279" s="9"/>
      <c r="E279" s="9"/>
      <c r="F279" s="9"/>
      <c r="G279" s="9" t="s">
        <v>299</v>
      </c>
      <c r="H279" s="9"/>
      <c r="I279">
        <v>0</v>
      </c>
      <c r="J279"/>
    </row>
    <row r="280" spans="1:10" ht="15.6">
      <c r="A280" s="15" t="s">
        <v>253</v>
      </c>
      <c r="B280" s="9"/>
      <c r="C280" s="13"/>
      <c r="D280" s="9"/>
      <c r="E280" s="9"/>
      <c r="F280" s="9"/>
      <c r="G280" s="9"/>
      <c r="H280" s="9"/>
      <c r="I280">
        <f>SUM(I279)</f>
        <v>0</v>
      </c>
      <c r="J280"/>
    </row>
    <row r="281" spans="1:10" ht="15.6">
      <c r="A281" s="9"/>
      <c r="B281" s="9"/>
      <c r="C281" s="13"/>
      <c r="D281" s="9"/>
      <c r="E281" s="9"/>
      <c r="F281" s="9"/>
      <c r="G281" s="9"/>
      <c r="H281" s="9"/>
      <c r="J281"/>
    </row>
    <row r="282" spans="1:10" s="20" customFormat="1" ht="15.6">
      <c r="A282" s="12" t="s">
        <v>300</v>
      </c>
      <c r="B282" s="12"/>
      <c r="C282" s="19"/>
      <c r="D282" s="12"/>
      <c r="E282" s="12"/>
      <c r="F282" s="12"/>
      <c r="G282" s="12"/>
      <c r="H282" s="12"/>
      <c r="I282" s="20">
        <f>SUM(I270+I273+I277+I280)</f>
        <v>6</v>
      </c>
    </row>
    <row r="283" spans="1:10" s="20" customFormat="1" ht="15.6">
      <c r="A283" s="19" t="s">
        <v>256</v>
      </c>
      <c r="B283" s="12"/>
      <c r="C283" s="19"/>
      <c r="D283" s="12"/>
      <c r="E283" s="12"/>
      <c r="F283" s="12"/>
      <c r="G283" s="12"/>
      <c r="H283" s="12"/>
      <c r="J283" s="20">
        <v>4</v>
      </c>
    </row>
    <row r="284" spans="1:10" ht="15.6">
      <c r="A284" s="13"/>
      <c r="B284" s="9"/>
      <c r="C284" s="13"/>
      <c r="D284" s="9"/>
      <c r="E284" s="9"/>
      <c r="F284" s="9"/>
      <c r="G284" s="9"/>
      <c r="H284" s="9"/>
      <c r="J284"/>
    </row>
    <row r="285" spans="1:10" ht="15.6">
      <c r="A285" s="7" t="s">
        <v>0</v>
      </c>
      <c r="B285" s="7" t="s">
        <v>1</v>
      </c>
      <c r="C285" s="7" t="s">
        <v>2</v>
      </c>
      <c r="D285" s="7" t="s">
        <v>3</v>
      </c>
      <c r="E285" s="7" t="s">
        <v>4</v>
      </c>
      <c r="F285" s="7" t="s">
        <v>5</v>
      </c>
      <c r="G285" s="7" t="s">
        <v>6</v>
      </c>
      <c r="H285" s="7" t="s">
        <v>7</v>
      </c>
      <c r="I285" s="7" t="s">
        <v>253</v>
      </c>
      <c r="J285" s="7" t="s">
        <v>271</v>
      </c>
    </row>
    <row r="286" spans="1:10" ht="15.6">
      <c r="A286" s="13">
        <v>771</v>
      </c>
      <c r="B286" s="9" t="s">
        <v>36</v>
      </c>
      <c r="C286" s="13">
        <v>42</v>
      </c>
      <c r="D286" s="9" t="s">
        <v>24</v>
      </c>
      <c r="E286" s="9" t="s">
        <v>171</v>
      </c>
      <c r="F286" s="9" t="s">
        <v>172</v>
      </c>
      <c r="G286" s="9" t="s">
        <v>173</v>
      </c>
      <c r="H286" s="9" t="s">
        <v>174</v>
      </c>
      <c r="I286">
        <v>1</v>
      </c>
      <c r="J286" s="17" t="s">
        <v>257</v>
      </c>
    </row>
    <row r="287" spans="1:10" ht="15.6">
      <c r="A287" s="13">
        <v>771</v>
      </c>
      <c r="B287" s="9" t="s">
        <v>36</v>
      </c>
      <c r="C287" s="13">
        <v>42</v>
      </c>
      <c r="D287" s="9" t="s">
        <v>70</v>
      </c>
      <c r="E287" s="9" t="s">
        <v>175</v>
      </c>
      <c r="F287" s="9" t="s">
        <v>176</v>
      </c>
      <c r="G287" s="9" t="s">
        <v>173</v>
      </c>
      <c r="H287" s="9" t="s">
        <v>174</v>
      </c>
      <c r="I287">
        <v>1</v>
      </c>
      <c r="J287" s="17" t="s">
        <v>257</v>
      </c>
    </row>
    <row r="288" spans="1:10" ht="15.6">
      <c r="A288" s="13">
        <v>771</v>
      </c>
      <c r="B288" s="9" t="s">
        <v>36</v>
      </c>
      <c r="C288" s="13">
        <v>42</v>
      </c>
      <c r="D288" s="9" t="s">
        <v>177</v>
      </c>
      <c r="E288" s="9" t="s">
        <v>178</v>
      </c>
      <c r="F288" s="9" t="s">
        <v>179</v>
      </c>
      <c r="G288" s="9" t="s">
        <v>173</v>
      </c>
      <c r="H288" s="9" t="s">
        <v>174</v>
      </c>
      <c r="I288">
        <v>1</v>
      </c>
      <c r="J288" s="17" t="s">
        <v>257</v>
      </c>
    </row>
    <row r="289" spans="1:10" ht="15.6">
      <c r="A289" s="13">
        <v>771</v>
      </c>
      <c r="B289" s="9" t="s">
        <v>36</v>
      </c>
      <c r="C289" s="13">
        <v>42</v>
      </c>
      <c r="D289" s="9" t="s">
        <v>119</v>
      </c>
      <c r="E289" s="9" t="s">
        <v>175</v>
      </c>
      <c r="F289" s="9" t="s">
        <v>180</v>
      </c>
      <c r="G289" s="9" t="s">
        <v>173</v>
      </c>
      <c r="H289" s="9" t="s">
        <v>174</v>
      </c>
      <c r="I289">
        <v>1</v>
      </c>
      <c r="J289" s="17" t="s">
        <v>257</v>
      </c>
    </row>
    <row r="290" spans="1:10" ht="15.6">
      <c r="A290" s="13">
        <v>771</v>
      </c>
      <c r="B290" s="9" t="s">
        <v>36</v>
      </c>
      <c r="C290" s="13">
        <v>42</v>
      </c>
      <c r="D290" s="9" t="s">
        <v>29</v>
      </c>
      <c r="E290" s="9" t="s">
        <v>178</v>
      </c>
      <c r="F290" s="9" t="s">
        <v>179</v>
      </c>
      <c r="G290" s="9" t="s">
        <v>173</v>
      </c>
      <c r="H290" s="9" t="s">
        <v>174</v>
      </c>
      <c r="I290">
        <v>1</v>
      </c>
    </row>
    <row r="291" spans="1:10" ht="15.6">
      <c r="A291" s="13">
        <v>771</v>
      </c>
      <c r="B291" s="9" t="s">
        <v>36</v>
      </c>
      <c r="C291" s="13">
        <v>42</v>
      </c>
      <c r="D291" s="9" t="s">
        <v>19</v>
      </c>
      <c r="E291" s="9" t="s">
        <v>178</v>
      </c>
      <c r="F291" s="9" t="s">
        <v>179</v>
      </c>
      <c r="G291" s="9" t="s">
        <v>173</v>
      </c>
      <c r="H291" s="9" t="s">
        <v>174</v>
      </c>
      <c r="I291">
        <v>1</v>
      </c>
    </row>
    <row r="292" spans="1:10" ht="15.6">
      <c r="A292" s="13">
        <v>771</v>
      </c>
      <c r="B292" s="9" t="s">
        <v>36</v>
      </c>
      <c r="C292" s="13">
        <v>42</v>
      </c>
      <c r="D292" s="9" t="s">
        <v>56</v>
      </c>
      <c r="E292" s="9" t="s">
        <v>178</v>
      </c>
      <c r="F292" s="9" t="s">
        <v>179</v>
      </c>
      <c r="G292" s="9" t="s">
        <v>173</v>
      </c>
      <c r="H292" s="9" t="s">
        <v>174</v>
      </c>
      <c r="I292">
        <v>1</v>
      </c>
    </row>
    <row r="293" spans="1:10" ht="15.6">
      <c r="A293" s="13">
        <v>771</v>
      </c>
      <c r="B293" s="9" t="s">
        <v>36</v>
      </c>
      <c r="C293" s="13">
        <v>42</v>
      </c>
      <c r="D293" s="9" t="s">
        <v>57</v>
      </c>
      <c r="E293" s="9" t="s">
        <v>178</v>
      </c>
      <c r="F293" s="9" t="s">
        <v>179</v>
      </c>
      <c r="G293" s="9" t="s">
        <v>173</v>
      </c>
      <c r="H293" s="9" t="s">
        <v>174</v>
      </c>
      <c r="I293">
        <v>1</v>
      </c>
    </row>
    <row r="294" spans="1:10" ht="15.6">
      <c r="A294" s="13">
        <v>771</v>
      </c>
      <c r="B294" s="9" t="s">
        <v>36</v>
      </c>
      <c r="C294" s="13">
        <v>42</v>
      </c>
      <c r="D294" s="9" t="s">
        <v>181</v>
      </c>
      <c r="E294" s="9" t="s">
        <v>178</v>
      </c>
      <c r="F294" s="9" t="s">
        <v>182</v>
      </c>
      <c r="G294" s="9" t="s">
        <v>173</v>
      </c>
      <c r="H294" s="9" t="s">
        <v>174</v>
      </c>
      <c r="I294">
        <v>1</v>
      </c>
      <c r="J294" s="17" t="s">
        <v>257</v>
      </c>
    </row>
    <row r="295" spans="1:10" ht="15.6">
      <c r="A295" s="13">
        <v>771</v>
      </c>
      <c r="B295" s="9" t="s">
        <v>36</v>
      </c>
      <c r="C295" s="13">
        <v>42</v>
      </c>
      <c r="D295" s="9" t="s">
        <v>181</v>
      </c>
      <c r="E295" s="9" t="s">
        <v>178</v>
      </c>
      <c r="F295" s="9" t="s">
        <v>179</v>
      </c>
      <c r="G295" s="9" t="s">
        <v>173</v>
      </c>
      <c r="H295" s="9" t="s">
        <v>174</v>
      </c>
      <c r="I295">
        <v>1</v>
      </c>
    </row>
    <row r="296" spans="1:10" ht="15.6">
      <c r="A296" s="13">
        <v>771</v>
      </c>
      <c r="B296" s="9" t="s">
        <v>36</v>
      </c>
      <c r="C296" s="13">
        <v>42</v>
      </c>
      <c r="D296" s="9" t="s">
        <v>181</v>
      </c>
      <c r="E296" s="9" t="s">
        <v>178</v>
      </c>
      <c r="F296" s="9" t="s">
        <v>183</v>
      </c>
      <c r="G296" s="9" t="s">
        <v>173</v>
      </c>
      <c r="H296" s="9" t="s">
        <v>174</v>
      </c>
      <c r="I296">
        <v>1</v>
      </c>
      <c r="J296" s="17" t="s">
        <v>257</v>
      </c>
    </row>
    <row r="297" spans="1:10" ht="15.6">
      <c r="A297" s="13">
        <v>771</v>
      </c>
      <c r="B297" s="9" t="s">
        <v>36</v>
      </c>
      <c r="C297" s="13">
        <v>42</v>
      </c>
      <c r="D297" s="9" t="s">
        <v>181</v>
      </c>
      <c r="E297" s="9" t="s">
        <v>178</v>
      </c>
      <c r="F297" s="9" t="s">
        <v>172</v>
      </c>
      <c r="G297" s="9" t="s">
        <v>173</v>
      </c>
      <c r="H297" s="9" t="s">
        <v>174</v>
      </c>
      <c r="I297">
        <v>1</v>
      </c>
    </row>
    <row r="298" spans="1:10" ht="15.6">
      <c r="A298" s="13">
        <v>771</v>
      </c>
      <c r="B298" s="9" t="s">
        <v>36</v>
      </c>
      <c r="C298" s="13">
        <v>42</v>
      </c>
      <c r="D298" s="9" t="s">
        <v>67</v>
      </c>
      <c r="E298" s="9" t="s">
        <v>178</v>
      </c>
      <c r="F298" s="9" t="s">
        <v>182</v>
      </c>
      <c r="G298" s="9" t="s">
        <v>173</v>
      </c>
      <c r="H298" s="9" t="s">
        <v>174</v>
      </c>
      <c r="I298">
        <v>1</v>
      </c>
    </row>
    <row r="299" spans="1:10" ht="15.6">
      <c r="A299" s="13">
        <v>771</v>
      </c>
      <c r="B299" s="9" t="s">
        <v>36</v>
      </c>
      <c r="C299" s="13">
        <v>42</v>
      </c>
      <c r="D299" s="9" t="s">
        <v>87</v>
      </c>
      <c r="E299" s="9" t="s">
        <v>178</v>
      </c>
      <c r="F299" s="9" t="s">
        <v>182</v>
      </c>
      <c r="G299" s="9" t="s">
        <v>173</v>
      </c>
      <c r="H299" s="9" t="s">
        <v>174</v>
      </c>
      <c r="I299">
        <v>1</v>
      </c>
    </row>
    <row r="300" spans="1:10" ht="15.6">
      <c r="A300" s="15" t="s">
        <v>253</v>
      </c>
      <c r="B300" s="9"/>
      <c r="C300" s="13"/>
      <c r="D300" s="9"/>
      <c r="E300" s="9"/>
      <c r="F300" s="9"/>
      <c r="G300" s="9"/>
      <c r="H300" s="9"/>
      <c r="I300">
        <f>SUM(I286:I299)</f>
        <v>14</v>
      </c>
      <c r="J300">
        <v>6</v>
      </c>
    </row>
    <row r="301" spans="1:10" ht="15.6">
      <c r="A301" s="13"/>
      <c r="B301" s="9"/>
      <c r="C301" s="13"/>
      <c r="D301" s="9"/>
      <c r="E301" s="9"/>
      <c r="F301" s="9"/>
      <c r="G301" s="9"/>
      <c r="H301" s="9"/>
      <c r="J301"/>
    </row>
    <row r="302" spans="1:10" ht="15.6">
      <c r="A302" s="9">
        <v>7995920</v>
      </c>
      <c r="B302" s="9"/>
      <c r="C302" s="13"/>
      <c r="D302" s="9"/>
      <c r="E302" s="9"/>
      <c r="F302" s="9"/>
      <c r="G302" s="9" t="s">
        <v>301</v>
      </c>
      <c r="H302" s="9"/>
      <c r="I302">
        <v>0</v>
      </c>
      <c r="J302"/>
    </row>
    <row r="303" spans="1:10" ht="15.6">
      <c r="A303" s="15" t="s">
        <v>253</v>
      </c>
      <c r="B303" s="9"/>
      <c r="C303" s="13"/>
      <c r="D303" s="9"/>
      <c r="E303" s="9"/>
      <c r="F303" s="9"/>
      <c r="G303" s="9"/>
      <c r="H303" s="9"/>
      <c r="I303">
        <f>SUM(I302)</f>
        <v>0</v>
      </c>
      <c r="J303"/>
    </row>
    <row r="304" spans="1:10" ht="15.6">
      <c r="A304" s="9"/>
      <c r="B304" s="9"/>
      <c r="C304" s="13"/>
      <c r="D304" s="9"/>
      <c r="E304" s="9"/>
      <c r="F304" s="9"/>
      <c r="G304" s="9"/>
      <c r="H304" s="9"/>
      <c r="J304"/>
    </row>
    <row r="305" spans="1:10" ht="15.6">
      <c r="A305" s="9">
        <v>5037</v>
      </c>
      <c r="B305" s="9"/>
      <c r="C305" s="13"/>
      <c r="D305" s="9"/>
      <c r="E305" s="9"/>
      <c r="F305" s="9"/>
      <c r="G305" s="9" t="s">
        <v>302</v>
      </c>
      <c r="H305" s="9"/>
      <c r="I305">
        <v>0</v>
      </c>
      <c r="J305"/>
    </row>
    <row r="306" spans="1:10" ht="15.6">
      <c r="A306" s="15" t="s">
        <v>253</v>
      </c>
      <c r="B306" s="9"/>
      <c r="C306" s="13"/>
      <c r="D306" s="9"/>
      <c r="E306" s="9"/>
      <c r="F306" s="9"/>
      <c r="G306" s="9"/>
      <c r="H306" s="9"/>
      <c r="I306">
        <f>SUM(I305)</f>
        <v>0</v>
      </c>
      <c r="J306"/>
    </row>
    <row r="307" spans="1:10" ht="15.6">
      <c r="A307" s="9"/>
      <c r="B307" s="9"/>
      <c r="C307" s="13"/>
      <c r="D307" s="9"/>
      <c r="E307" s="9"/>
      <c r="F307" s="9"/>
      <c r="G307" s="9"/>
      <c r="H307" s="9"/>
      <c r="J307"/>
    </row>
    <row r="308" spans="1:10" ht="15.6">
      <c r="A308" s="9">
        <v>8089</v>
      </c>
      <c r="B308" s="9"/>
      <c r="C308" s="13"/>
      <c r="D308" s="9"/>
      <c r="E308" s="9"/>
      <c r="F308" s="9"/>
      <c r="G308" s="9" t="s">
        <v>303</v>
      </c>
      <c r="H308" s="9"/>
      <c r="I308">
        <v>0</v>
      </c>
      <c r="J308"/>
    </row>
    <row r="309" spans="1:10" ht="15.6">
      <c r="A309" s="15" t="s">
        <v>253</v>
      </c>
      <c r="B309" s="9"/>
      <c r="C309" s="13"/>
      <c r="D309" s="9"/>
      <c r="E309" s="9"/>
      <c r="F309" s="9"/>
      <c r="G309" s="9"/>
      <c r="H309" s="9"/>
      <c r="I309">
        <f>SUM(I308)</f>
        <v>0</v>
      </c>
      <c r="J309"/>
    </row>
    <row r="310" spans="1:10" ht="15.6">
      <c r="A310" s="9"/>
      <c r="B310" s="9"/>
      <c r="C310" s="13"/>
      <c r="D310" s="9"/>
      <c r="E310" s="9"/>
      <c r="F310" s="9"/>
      <c r="G310" s="9"/>
      <c r="H310" s="9"/>
      <c r="J310"/>
    </row>
    <row r="311" spans="1:10" ht="15.6">
      <c r="A311" s="9">
        <v>1180940</v>
      </c>
      <c r="B311" s="9"/>
      <c r="C311" s="13"/>
      <c r="D311" s="9"/>
      <c r="E311" s="9"/>
      <c r="F311" s="9"/>
      <c r="G311" s="9" t="s">
        <v>304</v>
      </c>
      <c r="H311" s="9"/>
      <c r="I311">
        <v>0</v>
      </c>
      <c r="J311"/>
    </row>
    <row r="312" spans="1:10" ht="15.6">
      <c r="A312" s="15" t="s">
        <v>253</v>
      </c>
      <c r="B312" s="9"/>
      <c r="C312" s="13"/>
      <c r="D312" s="9"/>
      <c r="E312" s="9"/>
      <c r="F312" s="9"/>
      <c r="G312" s="9"/>
      <c r="H312" s="9"/>
      <c r="I312">
        <f>SUM(I311)</f>
        <v>0</v>
      </c>
      <c r="J312"/>
    </row>
    <row r="313" spans="1:10" ht="15.6">
      <c r="A313" s="9"/>
      <c r="B313" s="9"/>
      <c r="C313" s="13"/>
      <c r="D313" s="9"/>
      <c r="E313" s="9"/>
      <c r="F313" s="9"/>
      <c r="G313" s="9"/>
      <c r="H313" s="9"/>
      <c r="J313"/>
    </row>
    <row r="314" spans="1:10" s="20" customFormat="1" ht="15.6">
      <c r="A314" s="19" t="s">
        <v>305</v>
      </c>
      <c r="B314" s="12"/>
      <c r="C314" s="19"/>
      <c r="D314" s="12"/>
      <c r="E314" s="12"/>
      <c r="F314" s="12"/>
      <c r="G314" s="12"/>
      <c r="H314" s="12"/>
      <c r="I314" s="20">
        <f>SUM(I300+I303+I306+I309+I312)</f>
        <v>14</v>
      </c>
    </row>
    <row r="315" spans="1:10" s="20" customFormat="1" ht="15.6">
      <c r="A315" s="19" t="s">
        <v>256</v>
      </c>
      <c r="B315" s="12"/>
      <c r="C315" s="19"/>
      <c r="D315" s="12"/>
      <c r="E315" s="12"/>
      <c r="F315" s="12"/>
      <c r="G315" s="12"/>
      <c r="H315" s="12"/>
      <c r="J315" s="20">
        <v>6</v>
      </c>
    </row>
    <row r="316" spans="1:10" ht="15.6">
      <c r="A316" s="13"/>
      <c r="B316" s="9"/>
      <c r="C316" s="13"/>
      <c r="D316" s="9"/>
      <c r="E316" s="9"/>
      <c r="F316" s="9"/>
      <c r="G316" s="9"/>
      <c r="H316" s="9"/>
    </row>
    <row r="317" spans="1:10" ht="15.6">
      <c r="A317" s="7" t="s">
        <v>0</v>
      </c>
      <c r="B317" s="7" t="s">
        <v>1</v>
      </c>
      <c r="C317" s="7" t="s">
        <v>2</v>
      </c>
      <c r="D317" s="7" t="s">
        <v>3</v>
      </c>
      <c r="E317" s="7" t="s">
        <v>4</v>
      </c>
      <c r="F317" s="7" t="s">
        <v>5</v>
      </c>
      <c r="G317" s="7" t="s">
        <v>6</v>
      </c>
      <c r="H317" s="7" t="s">
        <v>7</v>
      </c>
      <c r="I317" s="7" t="s">
        <v>253</v>
      </c>
      <c r="J317" s="7" t="s">
        <v>271</v>
      </c>
    </row>
    <row r="318" spans="1:10" ht="15.6">
      <c r="A318" s="13">
        <v>1847885</v>
      </c>
      <c r="B318" s="9" t="s">
        <v>36</v>
      </c>
      <c r="C318" s="13">
        <v>43</v>
      </c>
      <c r="D318" s="9" t="s">
        <v>29</v>
      </c>
      <c r="E318" s="9" t="s">
        <v>60</v>
      </c>
      <c r="F318" s="9" t="s">
        <v>61</v>
      </c>
      <c r="G318" s="9" t="s">
        <v>62</v>
      </c>
      <c r="H318" s="9" t="s">
        <v>63</v>
      </c>
      <c r="I318">
        <v>1</v>
      </c>
      <c r="J318" s="17" t="s">
        <v>257</v>
      </c>
    </row>
    <row r="319" spans="1:10" ht="15.6">
      <c r="A319" s="13">
        <v>1847885</v>
      </c>
      <c r="B319" s="9" t="s">
        <v>36</v>
      </c>
      <c r="C319" s="13">
        <v>43</v>
      </c>
      <c r="D319" s="9" t="s">
        <v>64</v>
      </c>
      <c r="E319" s="9" t="s">
        <v>65</v>
      </c>
      <c r="F319" s="9" t="s">
        <v>66</v>
      </c>
      <c r="G319" s="9" t="s">
        <v>62</v>
      </c>
      <c r="H319" s="9" t="s">
        <v>63</v>
      </c>
      <c r="I319">
        <v>1</v>
      </c>
      <c r="J319" s="17" t="s">
        <v>257</v>
      </c>
    </row>
    <row r="320" spans="1:10" ht="15.6">
      <c r="A320" s="13">
        <v>1847885</v>
      </c>
      <c r="B320" s="9" t="s">
        <v>36</v>
      </c>
      <c r="C320" s="13">
        <v>43</v>
      </c>
      <c r="D320" s="9" t="s">
        <v>67</v>
      </c>
      <c r="E320" s="9" t="s">
        <v>68</v>
      </c>
      <c r="F320" s="9" t="s">
        <v>69</v>
      </c>
      <c r="G320" s="9" t="s">
        <v>62</v>
      </c>
      <c r="H320" s="9" t="s">
        <v>63</v>
      </c>
      <c r="I320">
        <v>1</v>
      </c>
      <c r="J320" s="17" t="s">
        <v>257</v>
      </c>
    </row>
    <row r="321" spans="1:10" ht="15.6">
      <c r="A321" s="15" t="s">
        <v>253</v>
      </c>
      <c r="B321" s="9"/>
      <c r="C321" s="13"/>
      <c r="D321" s="9"/>
      <c r="E321" s="9"/>
      <c r="F321" s="9"/>
      <c r="G321" s="9"/>
      <c r="H321" s="9"/>
      <c r="I321">
        <f>SUM(I318:I320)</f>
        <v>3</v>
      </c>
      <c r="J321">
        <v>3</v>
      </c>
    </row>
    <row r="322" spans="1:10" ht="15.6">
      <c r="A322" s="13"/>
      <c r="B322" s="9"/>
      <c r="C322" s="13"/>
      <c r="D322" s="9"/>
      <c r="E322" s="9"/>
      <c r="F322" s="9"/>
      <c r="G322" s="9"/>
      <c r="H322" s="9"/>
    </row>
    <row r="323" spans="1:10" ht="15.6">
      <c r="A323" s="13">
        <v>3386</v>
      </c>
      <c r="B323" s="9" t="s">
        <v>36</v>
      </c>
      <c r="C323" s="13">
        <v>43</v>
      </c>
      <c r="D323" s="9" t="s">
        <v>75</v>
      </c>
      <c r="E323" s="9" t="s">
        <v>99</v>
      </c>
      <c r="F323" s="9" t="s">
        <v>109</v>
      </c>
      <c r="G323" s="9" t="s">
        <v>110</v>
      </c>
      <c r="H323" s="9" t="s">
        <v>63</v>
      </c>
      <c r="I323">
        <v>1</v>
      </c>
      <c r="J323" s="17" t="s">
        <v>257</v>
      </c>
    </row>
    <row r="324" spans="1:10" ht="15.6">
      <c r="A324" s="13">
        <v>3386</v>
      </c>
      <c r="B324" s="9" t="s">
        <v>36</v>
      </c>
      <c r="C324" s="13">
        <v>43</v>
      </c>
      <c r="D324" s="9" t="s">
        <v>111</v>
      </c>
      <c r="E324" s="9" t="s">
        <v>112</v>
      </c>
      <c r="F324" s="9" t="s">
        <v>113</v>
      </c>
      <c r="G324" s="9" t="s">
        <v>110</v>
      </c>
      <c r="H324" s="9" t="s">
        <v>63</v>
      </c>
      <c r="I324">
        <v>1</v>
      </c>
      <c r="J324" s="17" t="s">
        <v>257</v>
      </c>
    </row>
    <row r="325" spans="1:10" ht="15.6">
      <c r="A325" s="13">
        <v>3386</v>
      </c>
      <c r="B325" s="9" t="s">
        <v>36</v>
      </c>
      <c r="C325" s="13">
        <v>43</v>
      </c>
      <c r="D325" s="9" t="s">
        <v>114</v>
      </c>
      <c r="E325" s="9" t="s">
        <v>112</v>
      </c>
      <c r="F325" s="9" t="s">
        <v>115</v>
      </c>
      <c r="G325" s="9" t="s">
        <v>110</v>
      </c>
      <c r="H325" s="9" t="s">
        <v>63</v>
      </c>
      <c r="I325">
        <v>1</v>
      </c>
      <c r="J325" s="17" t="s">
        <v>257</v>
      </c>
    </row>
    <row r="326" spans="1:10" ht="15.6">
      <c r="A326" s="13">
        <v>3386</v>
      </c>
      <c r="B326" s="9" t="s">
        <v>36</v>
      </c>
      <c r="C326" s="13">
        <v>43</v>
      </c>
      <c r="D326" s="9" t="s">
        <v>116</v>
      </c>
      <c r="E326" s="9" t="s">
        <v>117</v>
      </c>
      <c r="F326" s="9" t="s">
        <v>118</v>
      </c>
      <c r="G326" s="9" t="s">
        <v>110</v>
      </c>
      <c r="H326" s="9" t="s">
        <v>63</v>
      </c>
      <c r="I326">
        <v>1</v>
      </c>
      <c r="J326" s="17" t="s">
        <v>257</v>
      </c>
    </row>
    <row r="327" spans="1:10" ht="15.6">
      <c r="A327" s="15" t="s">
        <v>253</v>
      </c>
      <c r="B327" s="9"/>
      <c r="C327" s="13"/>
      <c r="D327" s="9"/>
      <c r="E327" s="9"/>
      <c r="F327" s="9"/>
      <c r="G327" s="9"/>
      <c r="H327" s="9"/>
      <c r="I327">
        <f>SUM(I323:I326)</f>
        <v>4</v>
      </c>
      <c r="J327">
        <v>4</v>
      </c>
    </row>
    <row r="328" spans="1:10" ht="15.6">
      <c r="A328" s="15"/>
      <c r="B328" s="9"/>
      <c r="C328" s="13"/>
      <c r="D328" s="9"/>
      <c r="E328" s="9"/>
      <c r="F328" s="9"/>
      <c r="G328" s="9"/>
      <c r="H328" s="9"/>
      <c r="J328"/>
    </row>
    <row r="329" spans="1:10" ht="15.6">
      <c r="A329" s="9">
        <v>8413</v>
      </c>
      <c r="B329" s="9"/>
      <c r="C329" s="13"/>
      <c r="D329" s="9"/>
      <c r="E329" s="9"/>
      <c r="F329" s="9"/>
      <c r="G329" s="9" t="s">
        <v>306</v>
      </c>
      <c r="H329" s="9"/>
      <c r="I329">
        <v>0</v>
      </c>
      <c r="J329"/>
    </row>
    <row r="330" spans="1:10" ht="15.6">
      <c r="A330" s="15" t="s">
        <v>253</v>
      </c>
      <c r="B330" s="9"/>
      <c r="C330" s="13"/>
      <c r="D330" s="9"/>
      <c r="E330" s="9"/>
      <c r="F330" s="9"/>
      <c r="G330" s="9"/>
      <c r="H330" s="9"/>
      <c r="I330">
        <f>SUM(I329)</f>
        <v>0</v>
      </c>
      <c r="J330"/>
    </row>
    <row r="331" spans="1:10" ht="15.6">
      <c r="A331" s="9"/>
      <c r="B331" s="9"/>
      <c r="C331" s="13"/>
      <c r="D331" s="9"/>
      <c r="E331" s="9"/>
      <c r="F331" s="9"/>
      <c r="G331" s="9"/>
      <c r="H331" s="9"/>
      <c r="J331"/>
    </row>
    <row r="332" spans="1:10" ht="15.6">
      <c r="A332" s="9">
        <v>7798217</v>
      </c>
      <c r="B332" s="9"/>
      <c r="C332" s="13"/>
      <c r="D332" s="9"/>
      <c r="E332" s="9"/>
      <c r="F332" s="9"/>
      <c r="G332" s="9" t="s">
        <v>307</v>
      </c>
      <c r="H332" s="9"/>
      <c r="I332">
        <v>0</v>
      </c>
      <c r="J332"/>
    </row>
    <row r="333" spans="1:10" ht="15.6">
      <c r="A333" s="15" t="s">
        <v>253</v>
      </c>
      <c r="B333" s="9"/>
      <c r="C333" s="13"/>
      <c r="D333" s="9"/>
      <c r="E333" s="9"/>
      <c r="F333" s="9"/>
      <c r="G333" s="9"/>
      <c r="H333" s="9"/>
      <c r="I333">
        <f>SUM(I332)</f>
        <v>0</v>
      </c>
      <c r="J333"/>
    </row>
    <row r="334" spans="1:10" ht="15.6">
      <c r="A334" s="9"/>
      <c r="B334" s="9"/>
      <c r="C334" s="13"/>
      <c r="D334" s="9"/>
      <c r="E334" s="9"/>
      <c r="F334" s="9"/>
      <c r="G334" s="9"/>
      <c r="H334" s="9"/>
      <c r="J334"/>
    </row>
    <row r="335" spans="1:10" s="20" customFormat="1" ht="15.6">
      <c r="A335" s="12" t="s">
        <v>308</v>
      </c>
      <c r="B335" s="12"/>
      <c r="C335" s="19"/>
      <c r="D335" s="12"/>
      <c r="E335" s="12"/>
      <c r="F335" s="12"/>
      <c r="G335" s="12"/>
      <c r="H335" s="12"/>
      <c r="I335" s="20">
        <f>SUM(I320+I327+I330+I333)</f>
        <v>5</v>
      </c>
    </row>
    <row r="336" spans="1:10" s="20" customFormat="1" ht="15.6">
      <c r="A336" s="19" t="s">
        <v>256</v>
      </c>
      <c r="B336" s="12"/>
      <c r="C336" s="19"/>
      <c r="D336" s="12"/>
      <c r="E336" s="12"/>
      <c r="F336" s="12"/>
      <c r="G336" s="12"/>
      <c r="H336" s="12"/>
      <c r="J336" s="20">
        <v>7</v>
      </c>
    </row>
    <row r="337" spans="1:10" ht="15.6">
      <c r="A337" s="15"/>
      <c r="B337" s="9"/>
      <c r="C337" s="13"/>
      <c r="D337" s="9"/>
      <c r="E337" s="9"/>
      <c r="F337" s="9"/>
      <c r="G337" s="9"/>
      <c r="H337" s="9"/>
      <c r="J337"/>
    </row>
    <row r="338" spans="1:10" ht="15.6">
      <c r="A338" s="7" t="s">
        <v>0</v>
      </c>
      <c r="B338" s="7" t="s">
        <v>1</v>
      </c>
      <c r="C338" s="7" t="s">
        <v>2</v>
      </c>
      <c r="D338" s="7" t="s">
        <v>3</v>
      </c>
      <c r="E338" s="7" t="s">
        <v>4</v>
      </c>
      <c r="F338" s="7" t="s">
        <v>5</v>
      </c>
      <c r="G338" s="7" t="s">
        <v>6</v>
      </c>
      <c r="H338" s="7" t="s">
        <v>7</v>
      </c>
      <c r="I338" s="7" t="s">
        <v>253</v>
      </c>
      <c r="J338" s="7" t="s">
        <v>271</v>
      </c>
    </row>
    <row r="339" spans="1:10" ht="15.6">
      <c r="A339" s="13">
        <v>1827442</v>
      </c>
      <c r="B339" s="9" t="s">
        <v>36</v>
      </c>
      <c r="C339" s="13">
        <v>44</v>
      </c>
      <c r="D339" s="9" t="s">
        <v>47</v>
      </c>
      <c r="E339" s="9" t="s">
        <v>48</v>
      </c>
      <c r="F339" s="9" t="s">
        <v>49</v>
      </c>
      <c r="G339" s="9" t="s">
        <v>50</v>
      </c>
      <c r="H339" s="9" t="s">
        <v>51</v>
      </c>
      <c r="I339">
        <v>1</v>
      </c>
      <c r="J339" s="17" t="s">
        <v>257</v>
      </c>
    </row>
    <row r="340" spans="1:10" ht="15.6">
      <c r="A340" s="13">
        <v>1827442</v>
      </c>
      <c r="B340" s="9" t="s">
        <v>36</v>
      </c>
      <c r="C340" s="13">
        <v>44</v>
      </c>
      <c r="D340" s="9" t="s">
        <v>29</v>
      </c>
      <c r="E340" s="9" t="s">
        <v>52</v>
      </c>
      <c r="F340" s="9" t="s">
        <v>53</v>
      </c>
      <c r="G340" s="9" t="s">
        <v>50</v>
      </c>
      <c r="H340" s="9" t="s">
        <v>51</v>
      </c>
      <c r="I340">
        <v>1</v>
      </c>
      <c r="J340" s="17" t="s">
        <v>257</v>
      </c>
    </row>
    <row r="341" spans="1:10" ht="15.6">
      <c r="A341" s="13">
        <v>1827442</v>
      </c>
      <c r="B341" s="9" t="s">
        <v>36</v>
      </c>
      <c r="C341" s="13">
        <v>44</v>
      </c>
      <c r="D341" s="9" t="s">
        <v>29</v>
      </c>
      <c r="E341" s="9" t="s">
        <v>48</v>
      </c>
      <c r="F341" s="9" t="s">
        <v>54</v>
      </c>
      <c r="G341" s="9" t="s">
        <v>50</v>
      </c>
      <c r="H341" s="9" t="s">
        <v>51</v>
      </c>
      <c r="I341">
        <v>1</v>
      </c>
      <c r="J341" s="17" t="s">
        <v>257</v>
      </c>
    </row>
    <row r="342" spans="1:10" ht="15.6">
      <c r="A342" s="13">
        <v>1827442</v>
      </c>
      <c r="B342" s="9" t="s">
        <v>36</v>
      </c>
      <c r="C342" s="13">
        <v>44</v>
      </c>
      <c r="D342" s="9" t="s">
        <v>29</v>
      </c>
      <c r="E342" s="9" t="s">
        <v>48</v>
      </c>
      <c r="F342" s="9" t="s">
        <v>55</v>
      </c>
      <c r="G342" s="9" t="s">
        <v>50</v>
      </c>
      <c r="H342" s="9" t="s">
        <v>51</v>
      </c>
      <c r="I342">
        <v>1</v>
      </c>
      <c r="J342" s="17" t="s">
        <v>257</v>
      </c>
    </row>
    <row r="343" spans="1:10" ht="15.6">
      <c r="A343" s="13">
        <v>1827442</v>
      </c>
      <c r="B343" s="9" t="s">
        <v>36</v>
      </c>
      <c r="C343" s="13">
        <v>44</v>
      </c>
      <c r="D343" s="9" t="s">
        <v>19</v>
      </c>
      <c r="E343" s="9" t="s">
        <v>48</v>
      </c>
      <c r="F343" s="9" t="s">
        <v>54</v>
      </c>
      <c r="G343" s="9" t="s">
        <v>50</v>
      </c>
      <c r="H343" s="9" t="s">
        <v>51</v>
      </c>
      <c r="I343">
        <v>1</v>
      </c>
    </row>
    <row r="344" spans="1:10" ht="15.6">
      <c r="A344" s="13">
        <v>1827442</v>
      </c>
      <c r="B344" s="9" t="s">
        <v>36</v>
      </c>
      <c r="C344" s="13">
        <v>44</v>
      </c>
      <c r="D344" s="9" t="s">
        <v>19</v>
      </c>
      <c r="E344" s="9" t="s">
        <v>48</v>
      </c>
      <c r="F344" s="9" t="s">
        <v>55</v>
      </c>
      <c r="G344" s="9" t="s">
        <v>50</v>
      </c>
      <c r="H344" s="9" t="s">
        <v>51</v>
      </c>
      <c r="I344">
        <v>1</v>
      </c>
    </row>
    <row r="345" spans="1:10" ht="15.6">
      <c r="A345" s="13">
        <v>1827442</v>
      </c>
      <c r="B345" s="9" t="s">
        <v>36</v>
      </c>
      <c r="C345" s="13">
        <v>44</v>
      </c>
      <c r="D345" s="9" t="s">
        <v>56</v>
      </c>
      <c r="E345" s="9" t="s">
        <v>48</v>
      </c>
      <c r="F345" s="9" t="s">
        <v>54</v>
      </c>
      <c r="G345" s="9" t="s">
        <v>50</v>
      </c>
      <c r="H345" s="9" t="s">
        <v>51</v>
      </c>
      <c r="I345">
        <v>1</v>
      </c>
    </row>
    <row r="346" spans="1:10" ht="15.6">
      <c r="A346" s="13">
        <v>1827442</v>
      </c>
      <c r="B346" s="9" t="s">
        <v>36</v>
      </c>
      <c r="C346" s="13">
        <v>44</v>
      </c>
      <c r="D346" s="9" t="s">
        <v>57</v>
      </c>
      <c r="E346" s="9" t="s">
        <v>48</v>
      </c>
      <c r="F346" s="9" t="s">
        <v>54</v>
      </c>
      <c r="G346" s="9" t="s">
        <v>50</v>
      </c>
      <c r="H346" s="9" t="s">
        <v>51</v>
      </c>
      <c r="I346">
        <v>1</v>
      </c>
    </row>
    <row r="347" spans="1:10" ht="15.6">
      <c r="A347" s="13">
        <v>1827442</v>
      </c>
      <c r="B347" s="9" t="s">
        <v>36</v>
      </c>
      <c r="C347" s="13">
        <v>44</v>
      </c>
      <c r="D347" s="9" t="s">
        <v>58</v>
      </c>
      <c r="E347" s="9" t="s">
        <v>48</v>
      </c>
      <c r="F347" s="9" t="s">
        <v>59</v>
      </c>
      <c r="G347" s="9" t="s">
        <v>50</v>
      </c>
      <c r="H347" s="9" t="s">
        <v>51</v>
      </c>
      <c r="I347">
        <v>1</v>
      </c>
      <c r="J347" s="17" t="s">
        <v>257</v>
      </c>
    </row>
    <row r="348" spans="1:10" ht="15.6">
      <c r="A348" s="15" t="s">
        <v>253</v>
      </c>
      <c r="B348" s="9"/>
      <c r="C348" s="13"/>
      <c r="D348" s="9"/>
      <c r="E348" s="9"/>
      <c r="F348" s="9"/>
      <c r="G348" s="9"/>
      <c r="H348" s="9"/>
      <c r="I348">
        <f>SUM(I339:I347)</f>
        <v>9</v>
      </c>
      <c r="J348">
        <v>5</v>
      </c>
    </row>
    <row r="349" spans="1:10" ht="15.6">
      <c r="A349" s="13"/>
      <c r="B349" s="9"/>
      <c r="C349" s="13"/>
      <c r="D349" s="9"/>
      <c r="E349" s="9"/>
      <c r="F349" s="9"/>
      <c r="G349" s="9"/>
      <c r="H349" s="9"/>
    </row>
    <row r="350" spans="1:10" ht="15.6">
      <c r="A350" s="13">
        <v>9041</v>
      </c>
      <c r="B350" s="9" t="s">
        <v>36</v>
      </c>
      <c r="C350" s="13">
        <v>44</v>
      </c>
      <c r="D350" s="9" t="s">
        <v>193</v>
      </c>
      <c r="E350" s="9" t="s">
        <v>60</v>
      </c>
      <c r="F350" s="9" t="s">
        <v>203</v>
      </c>
      <c r="G350" s="9" t="s">
        <v>204</v>
      </c>
      <c r="H350" s="9" t="s">
        <v>51</v>
      </c>
      <c r="I350">
        <v>1</v>
      </c>
      <c r="J350" s="17" t="s">
        <v>257</v>
      </c>
    </row>
    <row r="351" spans="1:10" ht="15.6">
      <c r="A351" s="15" t="s">
        <v>253</v>
      </c>
      <c r="B351" s="9"/>
      <c r="C351" s="13"/>
      <c r="D351" s="9"/>
      <c r="E351" s="9"/>
      <c r="F351" s="9"/>
      <c r="G351" s="9"/>
      <c r="H351" s="9"/>
      <c r="I351">
        <f>SUM(I350)</f>
        <v>1</v>
      </c>
      <c r="J351">
        <v>1</v>
      </c>
    </row>
    <row r="352" spans="1:10" ht="15.6">
      <c r="A352" s="15"/>
      <c r="B352" s="9"/>
      <c r="C352" s="13"/>
      <c r="D352" s="9"/>
      <c r="E352" s="9"/>
      <c r="F352" s="9"/>
      <c r="G352" s="9"/>
      <c r="H352" s="9"/>
      <c r="J352"/>
    </row>
    <row r="353" spans="1:10" ht="15.6">
      <c r="A353" s="9" t="s">
        <v>309</v>
      </c>
      <c r="B353" s="9"/>
      <c r="C353" s="13"/>
      <c r="D353" s="9"/>
      <c r="E353" s="9"/>
      <c r="F353" s="9"/>
      <c r="G353" s="9" t="s">
        <v>310</v>
      </c>
      <c r="H353" s="9"/>
      <c r="I353">
        <v>0</v>
      </c>
      <c r="J353"/>
    </row>
    <row r="354" spans="1:10" ht="15.6">
      <c r="A354" s="15" t="s">
        <v>253</v>
      </c>
      <c r="B354" s="9"/>
      <c r="C354" s="13"/>
      <c r="D354" s="9"/>
      <c r="E354" s="9"/>
      <c r="F354" s="9"/>
      <c r="G354" s="9"/>
      <c r="H354" s="9"/>
      <c r="I354">
        <f>SUM(I353)</f>
        <v>0</v>
      </c>
      <c r="J354"/>
    </row>
    <row r="355" spans="1:10" ht="15.6">
      <c r="A355" s="9"/>
      <c r="B355" s="9"/>
      <c r="C355" s="13"/>
      <c r="D355" s="9"/>
      <c r="E355" s="9"/>
      <c r="F355" s="9"/>
      <c r="G355" s="9"/>
      <c r="H355" s="9"/>
      <c r="J355"/>
    </row>
    <row r="356" spans="1:10" ht="15.6">
      <c r="A356" s="9" t="s">
        <v>311</v>
      </c>
      <c r="B356" s="9"/>
      <c r="C356" s="13"/>
      <c r="D356" s="9"/>
      <c r="E356" s="9"/>
      <c r="F356" s="9"/>
      <c r="G356" s="9" t="s">
        <v>312</v>
      </c>
      <c r="H356" s="9"/>
      <c r="I356">
        <v>0</v>
      </c>
      <c r="J356"/>
    </row>
    <row r="357" spans="1:10" ht="15.6">
      <c r="A357" s="15" t="s">
        <v>253</v>
      </c>
      <c r="B357" s="9"/>
      <c r="C357" s="13"/>
      <c r="D357" s="9"/>
      <c r="E357" s="9"/>
      <c r="F357" s="9"/>
      <c r="G357" s="9"/>
      <c r="H357" s="9"/>
      <c r="I357">
        <f>SUM(I356)</f>
        <v>0</v>
      </c>
      <c r="J357"/>
    </row>
    <row r="358" spans="1:10" ht="15.6">
      <c r="A358" s="9"/>
      <c r="B358" s="9"/>
      <c r="C358" s="13"/>
      <c r="D358" s="9"/>
      <c r="E358" s="9"/>
      <c r="F358" s="9"/>
      <c r="G358" s="9"/>
      <c r="H358" s="9"/>
      <c r="J358"/>
    </row>
    <row r="359" spans="1:10" ht="15.6">
      <c r="A359" s="9" t="s">
        <v>313</v>
      </c>
      <c r="B359" s="9"/>
      <c r="C359" s="13"/>
      <c r="D359" s="9"/>
      <c r="E359" s="9"/>
      <c r="F359" s="9"/>
      <c r="G359" s="9" t="s">
        <v>314</v>
      </c>
      <c r="H359" s="9"/>
      <c r="I359">
        <v>0</v>
      </c>
      <c r="J359"/>
    </row>
    <row r="360" spans="1:10" ht="15.6">
      <c r="A360" s="15" t="s">
        <v>253</v>
      </c>
      <c r="B360" s="9"/>
      <c r="C360" s="13"/>
      <c r="D360" s="9"/>
      <c r="E360" s="9"/>
      <c r="F360" s="9"/>
      <c r="G360" s="9"/>
      <c r="H360" s="9"/>
      <c r="I360">
        <f>SUM(I359)</f>
        <v>0</v>
      </c>
      <c r="J360"/>
    </row>
    <row r="361" spans="1:10" ht="15.6">
      <c r="A361" s="9"/>
      <c r="B361" s="9"/>
      <c r="C361" s="13"/>
      <c r="D361" s="9"/>
      <c r="E361" s="9"/>
      <c r="F361" s="9"/>
      <c r="G361" s="9"/>
      <c r="H361" s="9"/>
      <c r="J361"/>
    </row>
    <row r="362" spans="1:10" s="20" customFormat="1" ht="15.6">
      <c r="A362" s="12" t="s">
        <v>315</v>
      </c>
      <c r="B362" s="12"/>
      <c r="C362" s="19"/>
      <c r="D362" s="12"/>
      <c r="E362" s="12"/>
      <c r="F362" s="12"/>
      <c r="G362" s="12"/>
      <c r="H362" s="12"/>
      <c r="I362" s="20">
        <f>SUM(I348+I351+I354+I357+I360)</f>
        <v>10</v>
      </c>
    </row>
    <row r="363" spans="1:10" s="20" customFormat="1" ht="15.6">
      <c r="A363" s="19" t="s">
        <v>256</v>
      </c>
      <c r="B363" s="12"/>
      <c r="C363" s="19"/>
      <c r="D363" s="12"/>
      <c r="E363" s="12"/>
      <c r="F363" s="12"/>
      <c r="G363" s="12"/>
      <c r="H363" s="12"/>
      <c r="J363" s="20">
        <v>6</v>
      </c>
    </row>
    <row r="364" spans="1:10" ht="15.6">
      <c r="A364" s="13"/>
      <c r="B364" s="9"/>
      <c r="C364" s="13"/>
      <c r="D364" s="9"/>
      <c r="E364" s="9"/>
      <c r="F364" s="9"/>
      <c r="G364" s="9"/>
      <c r="H364" s="9"/>
    </row>
    <row r="365" spans="1:10" ht="15.6">
      <c r="A365" s="7" t="s">
        <v>0</v>
      </c>
      <c r="B365" s="7" t="s">
        <v>1</v>
      </c>
      <c r="C365" s="7" t="s">
        <v>2</v>
      </c>
      <c r="D365" s="7" t="s">
        <v>3</v>
      </c>
      <c r="E365" s="7" t="s">
        <v>4</v>
      </c>
      <c r="F365" s="7" t="s">
        <v>5</v>
      </c>
      <c r="G365" s="7" t="s">
        <v>6</v>
      </c>
      <c r="H365" s="7" t="s">
        <v>7</v>
      </c>
      <c r="I365" s="7" t="s">
        <v>253</v>
      </c>
      <c r="J365" s="7" t="s">
        <v>271</v>
      </c>
    </row>
    <row r="366" spans="1:10" ht="15.6">
      <c r="A366" s="13">
        <v>2220</v>
      </c>
      <c r="B366" s="9" t="s">
        <v>36</v>
      </c>
      <c r="C366" s="13">
        <v>45</v>
      </c>
      <c r="D366" s="9" t="s">
        <v>70</v>
      </c>
      <c r="E366" s="9" t="s">
        <v>71</v>
      </c>
      <c r="F366" s="9" t="s">
        <v>72</v>
      </c>
      <c r="G366" s="9" t="s">
        <v>73</v>
      </c>
      <c r="H366" s="9" t="s">
        <v>74</v>
      </c>
      <c r="I366">
        <v>1</v>
      </c>
      <c r="J366" s="17" t="s">
        <v>257</v>
      </c>
    </row>
    <row r="367" spans="1:10" ht="15.6">
      <c r="A367" s="13">
        <v>2220</v>
      </c>
      <c r="B367" s="9" t="s">
        <v>36</v>
      </c>
      <c r="C367" s="13">
        <v>45</v>
      </c>
      <c r="D367" s="9" t="s">
        <v>75</v>
      </c>
      <c r="E367" s="9" t="s">
        <v>68</v>
      </c>
      <c r="F367" s="9" t="s">
        <v>72</v>
      </c>
      <c r="G367" s="9" t="s">
        <v>73</v>
      </c>
      <c r="H367" s="9" t="s">
        <v>74</v>
      </c>
      <c r="I367">
        <v>1</v>
      </c>
    </row>
    <row r="368" spans="1:10" ht="15.6">
      <c r="A368" s="15" t="s">
        <v>253</v>
      </c>
      <c r="B368" s="9"/>
      <c r="C368" s="13"/>
      <c r="D368" s="9"/>
      <c r="E368" s="9"/>
      <c r="F368" s="9"/>
      <c r="G368" s="9"/>
      <c r="H368" s="9"/>
      <c r="I368">
        <f>SUM(I366:I367)</f>
        <v>2</v>
      </c>
      <c r="J368">
        <v>1</v>
      </c>
    </row>
    <row r="369" spans="1:10" ht="15.6">
      <c r="A369" s="13"/>
      <c r="B369" s="9"/>
      <c r="C369" s="13"/>
      <c r="D369" s="9"/>
      <c r="E369" s="9"/>
      <c r="F369" s="9"/>
      <c r="G369" s="9"/>
      <c r="H369" s="9"/>
    </row>
    <row r="370" spans="1:10" ht="15.6">
      <c r="A370" s="13">
        <v>2619</v>
      </c>
      <c r="B370" s="9" t="s">
        <v>36</v>
      </c>
      <c r="C370" s="13">
        <v>45</v>
      </c>
      <c r="D370" s="9" t="s">
        <v>83</v>
      </c>
      <c r="E370" s="9" t="s">
        <v>52</v>
      </c>
      <c r="F370" s="9" t="s">
        <v>84</v>
      </c>
      <c r="G370" s="9" t="s">
        <v>85</v>
      </c>
      <c r="H370" s="9" t="s">
        <v>86</v>
      </c>
      <c r="I370">
        <v>1</v>
      </c>
      <c r="J370" s="17" t="s">
        <v>257</v>
      </c>
    </row>
    <row r="371" spans="1:10" ht="15.6">
      <c r="A371" s="15" t="s">
        <v>253</v>
      </c>
      <c r="B371" s="9"/>
      <c r="C371" s="13"/>
      <c r="D371" s="9"/>
      <c r="E371" s="9"/>
      <c r="F371" s="9"/>
      <c r="G371" s="9"/>
      <c r="H371" s="9"/>
      <c r="I371">
        <f>SUM(I370)</f>
        <v>1</v>
      </c>
      <c r="J371">
        <v>1</v>
      </c>
    </row>
    <row r="372" spans="1:10" ht="15.6">
      <c r="A372" s="15"/>
      <c r="B372" s="9"/>
      <c r="C372" s="13"/>
      <c r="D372" s="9"/>
      <c r="E372" s="9"/>
      <c r="F372" s="9"/>
      <c r="G372" s="9"/>
      <c r="H372" s="9"/>
      <c r="J372"/>
    </row>
    <row r="373" spans="1:10" ht="15.6">
      <c r="A373" s="9">
        <v>736086</v>
      </c>
      <c r="B373" s="9"/>
      <c r="C373" s="13"/>
      <c r="D373" s="9"/>
      <c r="E373" s="9"/>
      <c r="F373" s="9"/>
      <c r="G373" s="9" t="s">
        <v>316</v>
      </c>
      <c r="H373" s="9"/>
      <c r="I373">
        <v>0</v>
      </c>
      <c r="J373"/>
    </row>
    <row r="374" spans="1:10" ht="15.6">
      <c r="A374" s="15" t="s">
        <v>253</v>
      </c>
      <c r="B374" s="9"/>
      <c r="C374" s="13"/>
      <c r="D374" s="9"/>
      <c r="E374" s="9"/>
      <c r="F374" s="9"/>
      <c r="G374" s="9"/>
      <c r="H374" s="9"/>
      <c r="I374">
        <f>SUM(I373)</f>
        <v>0</v>
      </c>
      <c r="J374"/>
    </row>
    <row r="375" spans="1:10" ht="15.6">
      <c r="A375" s="9"/>
      <c r="B375" s="9"/>
      <c r="C375" s="13"/>
      <c r="D375" s="9"/>
      <c r="E375" s="9"/>
      <c r="F375" s="9"/>
      <c r="G375" s="9"/>
      <c r="H375" s="9"/>
      <c r="J375"/>
    </row>
    <row r="376" spans="1:10" ht="15.6">
      <c r="A376" s="9">
        <v>7768632</v>
      </c>
      <c r="B376" s="9"/>
      <c r="C376" s="13"/>
      <c r="D376" s="9"/>
      <c r="E376" s="9"/>
      <c r="F376" s="9"/>
      <c r="G376" s="9" t="s">
        <v>317</v>
      </c>
      <c r="H376" s="9"/>
      <c r="I376">
        <v>0</v>
      </c>
      <c r="J376"/>
    </row>
    <row r="377" spans="1:10" ht="15.6">
      <c r="A377" s="15" t="s">
        <v>253</v>
      </c>
      <c r="B377" s="9"/>
      <c r="C377" s="13"/>
      <c r="D377" s="9"/>
      <c r="E377" s="9"/>
      <c r="F377" s="9"/>
      <c r="G377" s="9"/>
      <c r="H377" s="9"/>
      <c r="I377">
        <f>SUM(I376)</f>
        <v>0</v>
      </c>
      <c r="J377"/>
    </row>
    <row r="378" spans="1:10" ht="15.6">
      <c r="A378" s="9"/>
      <c r="B378" s="9"/>
      <c r="C378" s="13"/>
      <c r="D378" s="9"/>
      <c r="E378" s="9"/>
      <c r="F378" s="9"/>
      <c r="G378" s="9"/>
      <c r="H378" s="9"/>
      <c r="J378"/>
    </row>
    <row r="379" spans="1:10" ht="15.6">
      <c r="A379" s="9">
        <v>7968949</v>
      </c>
      <c r="B379" s="9"/>
      <c r="C379" s="13"/>
      <c r="D379" s="9"/>
      <c r="E379" s="9"/>
      <c r="F379" s="9"/>
      <c r="G379" s="9" t="s">
        <v>318</v>
      </c>
      <c r="H379" s="9"/>
      <c r="I379">
        <v>0</v>
      </c>
      <c r="J379"/>
    </row>
    <row r="380" spans="1:10" ht="15.6">
      <c r="A380" s="15" t="s">
        <v>253</v>
      </c>
      <c r="B380" s="9"/>
      <c r="C380" s="13"/>
      <c r="D380" s="9"/>
      <c r="E380" s="9"/>
      <c r="F380" s="9"/>
      <c r="G380" s="9"/>
      <c r="H380" s="9"/>
      <c r="I380">
        <f>SUM(I379)</f>
        <v>0</v>
      </c>
      <c r="J380"/>
    </row>
    <row r="381" spans="1:10" ht="15.6">
      <c r="A381" s="9"/>
      <c r="B381" s="9"/>
      <c r="C381" s="13"/>
      <c r="D381" s="9"/>
      <c r="E381" s="9"/>
      <c r="F381" s="9"/>
      <c r="G381" s="9"/>
      <c r="H381" s="9"/>
      <c r="J381"/>
    </row>
    <row r="382" spans="1:10" s="20" customFormat="1" ht="15.6">
      <c r="A382" s="12" t="s">
        <v>319</v>
      </c>
      <c r="B382" s="12"/>
      <c r="C382" s="19"/>
      <c r="D382" s="12"/>
      <c r="E382" s="12"/>
      <c r="F382" s="12"/>
      <c r="G382" s="12"/>
      <c r="H382" s="12"/>
      <c r="I382" s="20">
        <f>SUM(I368+I371+I374+I377+I380)</f>
        <v>3</v>
      </c>
    </row>
    <row r="383" spans="1:10" s="20" customFormat="1" ht="15.6">
      <c r="A383" s="19" t="s">
        <v>256</v>
      </c>
      <c r="B383" s="12"/>
      <c r="C383" s="19"/>
      <c r="D383" s="12"/>
      <c r="E383" s="12"/>
      <c r="F383" s="12"/>
      <c r="G383" s="12"/>
      <c r="H383" s="12"/>
      <c r="J383" s="20">
        <v>2</v>
      </c>
    </row>
    <row r="384" spans="1:10" ht="15.6">
      <c r="A384" s="15"/>
      <c r="B384" s="9"/>
      <c r="C384" s="13"/>
      <c r="D384" s="9"/>
      <c r="E384" s="9"/>
      <c r="F384" s="9"/>
      <c r="G384" s="9"/>
      <c r="H384" s="9"/>
      <c r="J384"/>
    </row>
    <row r="385" spans="1:10" ht="15.6">
      <c r="A385" s="7" t="s">
        <v>0</v>
      </c>
      <c r="B385" s="7" t="s">
        <v>1</v>
      </c>
      <c r="C385" s="7" t="s">
        <v>2</v>
      </c>
      <c r="D385" s="7" t="s">
        <v>3</v>
      </c>
      <c r="E385" s="7" t="s">
        <v>4</v>
      </c>
      <c r="F385" s="7" t="s">
        <v>5</v>
      </c>
      <c r="G385" s="7" t="s">
        <v>6</v>
      </c>
      <c r="H385" s="7" t="s">
        <v>7</v>
      </c>
      <c r="I385" s="7" t="s">
        <v>253</v>
      </c>
      <c r="J385" s="7" t="s">
        <v>271</v>
      </c>
    </row>
    <row r="386" spans="1:10" ht="15.6">
      <c r="A386" s="13">
        <v>5099</v>
      </c>
      <c r="B386" s="9" t="s">
        <v>36</v>
      </c>
      <c r="C386" s="13">
        <v>46</v>
      </c>
      <c r="D386" s="9" t="s">
        <v>131</v>
      </c>
      <c r="E386" s="9" t="s">
        <v>99</v>
      </c>
      <c r="F386" s="9" t="s">
        <v>132</v>
      </c>
      <c r="G386" s="9" t="s">
        <v>133</v>
      </c>
      <c r="H386" s="9" t="s">
        <v>41</v>
      </c>
      <c r="I386">
        <v>1</v>
      </c>
      <c r="J386" s="17" t="s">
        <v>257</v>
      </c>
    </row>
    <row r="387" spans="1:10" ht="15.6">
      <c r="A387" s="15" t="s">
        <v>253</v>
      </c>
      <c r="B387" s="9"/>
      <c r="C387" s="9"/>
      <c r="D387" s="9"/>
      <c r="E387" s="9"/>
      <c r="F387" s="9"/>
      <c r="G387" s="9"/>
      <c r="H387" s="9"/>
      <c r="I387">
        <f>SUM(I386)</f>
        <v>1</v>
      </c>
      <c r="J387"/>
    </row>
    <row r="388" spans="1:10" ht="15.6">
      <c r="A388" s="13"/>
      <c r="B388" s="9"/>
      <c r="C388" s="13"/>
      <c r="D388" s="9"/>
      <c r="E388" s="9"/>
      <c r="F388" s="9"/>
      <c r="G388" s="9"/>
      <c r="H388" s="9"/>
    </row>
    <row r="389" spans="1:10" ht="15.6">
      <c r="A389" s="13">
        <v>960968</v>
      </c>
      <c r="B389" s="9" t="s">
        <v>36</v>
      </c>
      <c r="C389" s="13">
        <v>46</v>
      </c>
      <c r="D389" s="9" t="s">
        <v>45</v>
      </c>
      <c r="E389" s="9" t="s">
        <v>226</v>
      </c>
      <c r="F389" s="9" t="s">
        <v>237</v>
      </c>
      <c r="G389" s="9" t="s">
        <v>238</v>
      </c>
      <c r="H389" s="9" t="s">
        <v>41</v>
      </c>
      <c r="I389">
        <v>1</v>
      </c>
      <c r="J389" s="17" t="s">
        <v>257</v>
      </c>
    </row>
    <row r="390" spans="1:10" ht="15.6">
      <c r="A390" s="15" t="s">
        <v>253</v>
      </c>
      <c r="B390" s="9"/>
      <c r="C390" s="9"/>
      <c r="D390" s="9"/>
      <c r="E390" s="9"/>
      <c r="F390" s="9"/>
      <c r="G390" s="9"/>
      <c r="H390" s="9"/>
      <c r="I390">
        <f>SUM(I389)</f>
        <v>1</v>
      </c>
      <c r="J390"/>
    </row>
    <row r="392" spans="1:10" ht="15.6">
      <c r="A392" s="9">
        <v>6956</v>
      </c>
      <c r="G392" s="9" t="s">
        <v>320</v>
      </c>
      <c r="I392">
        <v>0</v>
      </c>
      <c r="J392"/>
    </row>
    <row r="393" spans="1:10" ht="15.6">
      <c r="A393" s="15" t="s">
        <v>253</v>
      </c>
      <c r="G393" s="9"/>
      <c r="I393">
        <f>SUM(I392)</f>
        <v>0</v>
      </c>
      <c r="J393"/>
    </row>
    <row r="394" spans="1:10" ht="15.6">
      <c r="A394" s="9"/>
      <c r="G394" s="9"/>
      <c r="J394"/>
    </row>
    <row r="395" spans="1:10" ht="15.6">
      <c r="A395" s="9">
        <v>7013</v>
      </c>
      <c r="G395" s="9" t="s">
        <v>321</v>
      </c>
      <c r="I395">
        <v>0</v>
      </c>
      <c r="J395"/>
    </row>
    <row r="396" spans="1:10" ht="15.6">
      <c r="A396" s="15" t="s">
        <v>253</v>
      </c>
      <c r="G396" s="9"/>
      <c r="I396">
        <f>SUM(I395)</f>
        <v>0</v>
      </c>
      <c r="J396"/>
    </row>
    <row r="397" spans="1:10" ht="15.6">
      <c r="A397" s="9"/>
      <c r="G397" s="9"/>
      <c r="J397"/>
    </row>
    <row r="398" spans="1:10" s="20" customFormat="1" ht="15.6">
      <c r="A398" s="12" t="s">
        <v>322</v>
      </c>
      <c r="B398" s="12"/>
      <c r="C398" s="12"/>
      <c r="D398" s="12"/>
      <c r="E398" s="12"/>
      <c r="F398" s="12"/>
      <c r="G398" s="12"/>
      <c r="H398" s="12"/>
      <c r="I398" s="12">
        <f>SUM(I387+I390+I393+I396)</f>
        <v>2</v>
      </c>
    </row>
    <row r="399" spans="1:10" s="20" customFormat="1" ht="15.6">
      <c r="A399" s="19" t="s">
        <v>256</v>
      </c>
      <c r="B399" s="12"/>
      <c r="C399" s="19"/>
      <c r="D399" s="12"/>
      <c r="E399" s="12"/>
      <c r="F399" s="12"/>
      <c r="G399" s="12"/>
      <c r="H399" s="12"/>
      <c r="J399" s="20">
        <v>2</v>
      </c>
    </row>
    <row r="400" spans="1:10" ht="15.6">
      <c r="A400" s="13"/>
      <c r="B400" s="9"/>
      <c r="C400" s="13"/>
      <c r="D400" s="9"/>
      <c r="E400" s="9"/>
      <c r="F400" s="9"/>
      <c r="G400" s="9"/>
      <c r="H400" s="9"/>
      <c r="J400"/>
    </row>
    <row r="401" spans="1:10" s="14" customFormat="1" ht="15.6">
      <c r="A401" s="7" t="s">
        <v>323</v>
      </c>
      <c r="B401" s="7"/>
      <c r="C401" s="7"/>
      <c r="D401" s="7"/>
      <c r="E401" s="7"/>
      <c r="F401" s="7"/>
      <c r="G401" s="7"/>
      <c r="H401" s="7"/>
      <c r="I401" s="7">
        <f>SUM(I282+I314+I335+I362+I382+I398)</f>
        <v>40</v>
      </c>
    </row>
    <row r="402" spans="1:10" s="14" customFormat="1" ht="15.6">
      <c r="A402" s="18" t="s">
        <v>256</v>
      </c>
      <c r="B402" s="7"/>
      <c r="C402" s="7"/>
      <c r="D402" s="7"/>
      <c r="E402" s="7"/>
      <c r="F402" s="7"/>
      <c r="G402" s="7"/>
      <c r="H402" s="7"/>
      <c r="I402" s="7"/>
      <c r="J402" s="14">
        <f>SUM(J283+J315+J336+J363+J383+J399)</f>
        <v>27</v>
      </c>
    </row>
  </sheetData>
  <sortState xmlns:xlrd2="http://schemas.microsoft.com/office/spreadsheetml/2017/richdata2" ref="A24:H390">
    <sortCondition ref="C24:C390"/>
  </sortState>
  <mergeCells count="1">
    <mergeCell ref="A20:H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146E2-C90A-453D-9544-67BA79D27CA7}">
  <dimension ref="A1:L428"/>
  <sheetViews>
    <sheetView topLeftCell="I1" zoomScale="95" zoomScaleNormal="95" workbookViewId="0">
      <selection activeCell="A419" sqref="A419:XFD428"/>
    </sheetView>
  </sheetViews>
  <sheetFormatPr defaultRowHeight="14.4"/>
  <cols>
    <col min="1" max="2" width="10.44140625" customWidth="1"/>
    <col min="3" max="3" width="17.109375" customWidth="1"/>
    <col min="4" max="4" width="14.33203125" customWidth="1"/>
    <col min="5" max="5" width="17.21875" customWidth="1"/>
    <col min="6" max="6" width="35.109375" customWidth="1"/>
    <col min="7" max="7" width="52" customWidth="1"/>
    <col min="8" max="8" width="39.44140625" customWidth="1"/>
    <col min="9" max="9" width="21.109375" customWidth="1"/>
    <col min="10" max="10" width="20.33203125" customWidth="1"/>
    <col min="11" max="11" width="21" customWidth="1"/>
    <col min="12" max="12" width="16.44140625" customWidth="1"/>
  </cols>
  <sheetData>
    <row r="1" spans="1:12">
      <c r="J1" s="1"/>
    </row>
    <row r="2" spans="1:12">
      <c r="A2" s="1"/>
      <c r="J2" s="1"/>
    </row>
    <row r="3" spans="1:12">
      <c r="A3" s="1"/>
      <c r="J3" s="1"/>
    </row>
    <row r="4" spans="1:12">
      <c r="A4" s="1"/>
      <c r="J4" s="1"/>
    </row>
    <row r="5" spans="1:12">
      <c r="A5" s="1"/>
      <c r="J5" s="1"/>
    </row>
    <row r="6" spans="1:12">
      <c r="A6" s="1"/>
      <c r="J6" s="1"/>
    </row>
    <row r="7" spans="1:12" ht="21">
      <c r="C7" s="2"/>
    </row>
    <row r="8" spans="1:12" ht="18">
      <c r="A8" s="4"/>
      <c r="B8" s="4"/>
      <c r="C8" s="5"/>
      <c r="D8" s="4"/>
      <c r="E8" s="4" t="s">
        <v>240</v>
      </c>
      <c r="F8" s="4"/>
      <c r="G8" s="4"/>
      <c r="H8" s="4"/>
      <c r="I8" s="4"/>
      <c r="J8" s="4"/>
    </row>
    <row r="9" spans="1:12" ht="15.6">
      <c r="A9" s="6"/>
      <c r="B9" s="6" t="s">
        <v>241</v>
      </c>
      <c r="C9" s="6" t="s">
        <v>242</v>
      </c>
      <c r="D9" s="6"/>
      <c r="E9" s="6" t="s">
        <v>243</v>
      </c>
      <c r="F9" s="6" t="s">
        <v>335</v>
      </c>
      <c r="G9" s="6" t="s">
        <v>334</v>
      </c>
      <c r="H9" s="6" t="s">
        <v>244</v>
      </c>
      <c r="I9" s="6" t="s">
        <v>335</v>
      </c>
      <c r="J9" s="6" t="s">
        <v>334</v>
      </c>
      <c r="K9" s="6" t="s">
        <v>245</v>
      </c>
      <c r="L9" s="6" t="s">
        <v>246</v>
      </c>
    </row>
    <row r="10" spans="1:12" ht="15.6">
      <c r="B10" s="8">
        <v>20</v>
      </c>
      <c r="C10" s="9" t="s">
        <v>247</v>
      </c>
      <c r="E10">
        <f>I130</f>
        <v>45</v>
      </c>
      <c r="F10">
        <v>31</v>
      </c>
      <c r="G10" s="11">
        <v>14</v>
      </c>
      <c r="H10">
        <f>J130</f>
        <v>40</v>
      </c>
      <c r="I10">
        <v>26</v>
      </c>
      <c r="J10" s="25">
        <v>10</v>
      </c>
      <c r="K10">
        <v>284</v>
      </c>
      <c r="L10" s="10">
        <f>SUM(H10/K10)</f>
        <v>0.14084507042253522</v>
      </c>
    </row>
    <row r="11" spans="1:12" ht="15.6">
      <c r="B11" s="8">
        <v>31</v>
      </c>
      <c r="C11" s="9" t="s">
        <v>248</v>
      </c>
      <c r="E11">
        <f>I291</f>
        <v>66</v>
      </c>
      <c r="F11">
        <v>35</v>
      </c>
      <c r="G11" s="11">
        <v>31</v>
      </c>
      <c r="H11" s="11">
        <f>+J291</f>
        <v>53</v>
      </c>
      <c r="I11">
        <v>28</v>
      </c>
      <c r="J11" s="25">
        <v>10</v>
      </c>
      <c r="K11">
        <v>514</v>
      </c>
      <c r="L11" s="10">
        <f>SUM(H11/K11)</f>
        <v>0.10311284046692606</v>
      </c>
    </row>
    <row r="12" spans="1:12" ht="15.6">
      <c r="B12" s="8">
        <v>27</v>
      </c>
      <c r="C12" s="9" t="s">
        <v>249</v>
      </c>
      <c r="E12" s="11">
        <f>I428</f>
        <v>49</v>
      </c>
      <c r="F12" s="11">
        <v>40</v>
      </c>
      <c r="G12" s="11">
        <v>9</v>
      </c>
      <c r="H12">
        <f>J428</f>
        <v>31</v>
      </c>
      <c r="I12">
        <v>27</v>
      </c>
      <c r="J12" s="25">
        <v>7</v>
      </c>
      <c r="K12">
        <v>380</v>
      </c>
      <c r="L12" s="10">
        <f>SUM(H12/K12)</f>
        <v>8.1578947368421056E-2</v>
      </c>
    </row>
    <row r="13" spans="1:12" s="20" customFormat="1" ht="15.6">
      <c r="B13" s="31">
        <v>78</v>
      </c>
      <c r="C13" s="12" t="s">
        <v>419</v>
      </c>
      <c r="E13" s="20">
        <f t="shared" ref="E13:K13" si="0">SUM(E10:E12)</f>
        <v>160</v>
      </c>
      <c r="F13" s="20">
        <f t="shared" si="0"/>
        <v>106</v>
      </c>
      <c r="G13" s="20">
        <f t="shared" si="0"/>
        <v>54</v>
      </c>
      <c r="H13" s="20">
        <f t="shared" si="0"/>
        <v>124</v>
      </c>
      <c r="I13" s="20">
        <f t="shared" si="0"/>
        <v>81</v>
      </c>
      <c r="J13" s="32">
        <f t="shared" si="0"/>
        <v>27</v>
      </c>
      <c r="K13" s="20">
        <f t="shared" si="0"/>
        <v>1178</v>
      </c>
      <c r="L13" s="33">
        <f>SUM(H13/K13)</f>
        <v>0.10526315789473684</v>
      </c>
    </row>
    <row r="14" spans="1:12" ht="15.6">
      <c r="B14" s="8"/>
      <c r="C14" s="9"/>
    </row>
    <row r="15" spans="1:12" s="14" customFormat="1" ht="15.6">
      <c r="A15" s="7" t="s">
        <v>418</v>
      </c>
      <c r="B15" s="6"/>
      <c r="E15" s="14">
        <v>444</v>
      </c>
      <c r="G15" s="14">
        <v>37</v>
      </c>
    </row>
    <row r="16" spans="1:12" s="14" customFormat="1" ht="15.6">
      <c r="A16" s="7" t="s">
        <v>417</v>
      </c>
      <c r="B16" s="6"/>
      <c r="E16" s="26">
        <f>444-E13</f>
        <v>284</v>
      </c>
      <c r="G16" s="30">
        <f>G13-G15</f>
        <v>17</v>
      </c>
    </row>
    <row r="17" spans="1:10" ht="21">
      <c r="C17" s="2"/>
    </row>
    <row r="19" spans="1:10" ht="15.6">
      <c r="A19" s="9"/>
      <c r="B19" s="9"/>
      <c r="C19" s="9"/>
      <c r="D19" s="9"/>
      <c r="E19" s="9"/>
      <c r="F19" s="9"/>
      <c r="G19" s="9"/>
      <c r="H19" s="9"/>
      <c r="J19" s="1"/>
    </row>
    <row r="20" spans="1:10" s="14" customFormat="1" ht="15.6">
      <c r="A20" s="36" t="s">
        <v>416</v>
      </c>
      <c r="B20" s="37"/>
      <c r="C20" s="37"/>
      <c r="D20" s="37"/>
      <c r="E20" s="37"/>
      <c r="F20" s="37"/>
      <c r="G20" s="37"/>
      <c r="H20" s="37"/>
      <c r="J20" s="16"/>
    </row>
    <row r="21" spans="1:10" ht="15.6">
      <c r="A21" s="9"/>
      <c r="B21" s="9"/>
      <c r="C21" s="9"/>
      <c r="D21" s="9"/>
      <c r="E21" s="9"/>
      <c r="F21" s="9"/>
      <c r="G21" s="9"/>
      <c r="H21" s="9"/>
      <c r="J21" s="1"/>
    </row>
    <row r="22" spans="1:10" ht="15.6">
      <c r="A22" s="7" t="s">
        <v>0</v>
      </c>
      <c r="B22" s="7" t="s">
        <v>1</v>
      </c>
      <c r="C22" s="7" t="s">
        <v>2</v>
      </c>
      <c r="D22" s="7" t="s">
        <v>3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253</v>
      </c>
      <c r="J22" s="6" t="s">
        <v>271</v>
      </c>
    </row>
    <row r="23" spans="1:10">
      <c r="A23" s="27"/>
      <c r="B23" s="27"/>
      <c r="C23" s="27"/>
      <c r="D23" s="27"/>
      <c r="E23" s="27"/>
      <c r="F23" s="27"/>
      <c r="G23" s="27"/>
      <c r="H23" s="27"/>
    </row>
    <row r="24" spans="1:10">
      <c r="A24" s="28">
        <v>562</v>
      </c>
      <c r="B24" t="s">
        <v>23</v>
      </c>
      <c r="C24" s="28">
        <v>11</v>
      </c>
      <c r="D24" t="s">
        <v>337</v>
      </c>
      <c r="E24" t="s">
        <v>338</v>
      </c>
      <c r="F24" t="s">
        <v>339</v>
      </c>
      <c r="G24" t="s">
        <v>142</v>
      </c>
      <c r="H24" t="s">
        <v>138</v>
      </c>
      <c r="I24">
        <v>1</v>
      </c>
      <c r="J24">
        <v>1</v>
      </c>
    </row>
    <row r="25" spans="1:10">
      <c r="A25" s="28">
        <v>562</v>
      </c>
      <c r="B25" t="s">
        <v>23</v>
      </c>
      <c r="C25" s="28">
        <v>11</v>
      </c>
      <c r="D25" t="s">
        <v>29</v>
      </c>
      <c r="E25" t="s">
        <v>338</v>
      </c>
      <c r="F25" t="s">
        <v>340</v>
      </c>
      <c r="G25" t="s">
        <v>142</v>
      </c>
      <c r="H25" t="s">
        <v>138</v>
      </c>
      <c r="I25">
        <v>1</v>
      </c>
      <c r="J25">
        <v>1</v>
      </c>
    </row>
    <row r="26" spans="1:10">
      <c r="A26" s="28">
        <v>562</v>
      </c>
      <c r="B26" t="s">
        <v>23</v>
      </c>
      <c r="C26" s="28">
        <v>11</v>
      </c>
      <c r="D26" t="s">
        <v>128</v>
      </c>
      <c r="E26" t="s">
        <v>46</v>
      </c>
      <c r="F26" t="s">
        <v>143</v>
      </c>
      <c r="G26" t="s">
        <v>142</v>
      </c>
      <c r="H26" t="s">
        <v>138</v>
      </c>
      <c r="I26">
        <v>1</v>
      </c>
      <c r="J26">
        <v>1</v>
      </c>
    </row>
    <row r="27" spans="1:10">
      <c r="A27" s="28">
        <v>562</v>
      </c>
      <c r="B27" t="s">
        <v>23</v>
      </c>
      <c r="C27" s="28">
        <v>11</v>
      </c>
      <c r="D27" t="s">
        <v>134</v>
      </c>
      <c r="E27" t="s">
        <v>52</v>
      </c>
      <c r="F27" t="s">
        <v>141</v>
      </c>
      <c r="G27" t="s">
        <v>142</v>
      </c>
      <c r="H27" t="s">
        <v>138</v>
      </c>
      <c r="I27">
        <v>1</v>
      </c>
      <c r="J27">
        <v>1</v>
      </c>
    </row>
    <row r="28" spans="1:10">
      <c r="A28" s="28">
        <v>562</v>
      </c>
      <c r="B28" t="s">
        <v>23</v>
      </c>
      <c r="C28" s="28">
        <v>11</v>
      </c>
      <c r="D28" t="s">
        <v>128</v>
      </c>
      <c r="E28" t="s">
        <v>15</v>
      </c>
      <c r="F28" t="s">
        <v>108</v>
      </c>
      <c r="G28" t="s">
        <v>142</v>
      </c>
      <c r="H28" t="s">
        <v>138</v>
      </c>
      <c r="I28">
        <v>1</v>
      </c>
      <c r="J28">
        <v>1</v>
      </c>
    </row>
    <row r="29" spans="1:10" ht="15.6">
      <c r="A29" s="15" t="s">
        <v>253</v>
      </c>
      <c r="B29" s="9"/>
      <c r="C29" s="13"/>
      <c r="D29" s="9"/>
      <c r="E29" s="9"/>
      <c r="F29" s="9"/>
      <c r="G29" s="9"/>
      <c r="H29" s="9"/>
      <c r="I29">
        <f>SUM(I24:I28)</f>
        <v>5</v>
      </c>
      <c r="J29" s="29">
        <f>SUM(J24:J28)</f>
        <v>5</v>
      </c>
    </row>
    <row r="30" spans="1:10" ht="15.6">
      <c r="A30" s="15"/>
      <c r="B30" s="9"/>
      <c r="C30" s="13"/>
      <c r="D30" s="9"/>
      <c r="E30" s="9"/>
      <c r="F30" s="9"/>
      <c r="G30" s="9"/>
      <c r="H30" s="9"/>
      <c r="J30" s="1"/>
    </row>
    <row r="31" spans="1:10">
      <c r="A31" s="28">
        <v>926</v>
      </c>
      <c r="B31" t="s">
        <v>23</v>
      </c>
      <c r="C31" s="28">
        <v>11</v>
      </c>
      <c r="D31" t="s">
        <v>37</v>
      </c>
      <c r="E31" t="s">
        <v>343</v>
      </c>
      <c r="F31" t="s">
        <v>344</v>
      </c>
      <c r="G31" t="s">
        <v>231</v>
      </c>
      <c r="H31" t="s">
        <v>138</v>
      </c>
      <c r="I31">
        <v>1</v>
      </c>
      <c r="J31">
        <v>1</v>
      </c>
    </row>
    <row r="32" spans="1:10">
      <c r="A32" s="28">
        <v>926</v>
      </c>
      <c r="B32" t="s">
        <v>23</v>
      </c>
      <c r="C32" s="28">
        <v>11</v>
      </c>
      <c r="D32" t="s">
        <v>208</v>
      </c>
      <c r="E32" t="s">
        <v>345</v>
      </c>
      <c r="F32" t="s">
        <v>346</v>
      </c>
      <c r="G32" t="s">
        <v>231</v>
      </c>
      <c r="H32" t="s">
        <v>138</v>
      </c>
      <c r="I32">
        <v>1</v>
      </c>
      <c r="J32">
        <v>1</v>
      </c>
    </row>
    <row r="33" spans="1:10">
      <c r="A33" s="28">
        <v>926</v>
      </c>
      <c r="B33" t="s">
        <v>23</v>
      </c>
      <c r="C33" s="28">
        <v>11</v>
      </c>
      <c r="D33" t="s">
        <v>159</v>
      </c>
      <c r="E33" t="s">
        <v>345</v>
      </c>
      <c r="F33" t="s">
        <v>347</v>
      </c>
      <c r="G33" t="s">
        <v>231</v>
      </c>
      <c r="H33" t="s">
        <v>138</v>
      </c>
      <c r="I33">
        <v>1</v>
      </c>
      <c r="J33">
        <v>1</v>
      </c>
    </row>
    <row r="34" spans="1:10">
      <c r="A34" s="28">
        <v>926</v>
      </c>
      <c r="B34" t="s">
        <v>23</v>
      </c>
      <c r="C34" s="28">
        <v>11</v>
      </c>
      <c r="D34" t="s">
        <v>45</v>
      </c>
      <c r="E34" t="s">
        <v>345</v>
      </c>
      <c r="F34" t="s">
        <v>348</v>
      </c>
      <c r="G34" t="s">
        <v>231</v>
      </c>
      <c r="H34" t="s">
        <v>138</v>
      </c>
      <c r="I34">
        <v>1</v>
      </c>
      <c r="J34">
        <v>1</v>
      </c>
    </row>
    <row r="35" spans="1:10">
      <c r="A35" s="28">
        <v>926</v>
      </c>
      <c r="B35" t="s">
        <v>23</v>
      </c>
      <c r="C35" s="28">
        <v>11</v>
      </c>
      <c r="D35" t="s">
        <v>131</v>
      </c>
      <c r="E35" t="s">
        <v>198</v>
      </c>
      <c r="F35" t="s">
        <v>233</v>
      </c>
      <c r="G35" t="s">
        <v>231</v>
      </c>
      <c r="H35" t="s">
        <v>138</v>
      </c>
      <c r="I35">
        <v>1</v>
      </c>
      <c r="J35">
        <v>1</v>
      </c>
    </row>
    <row r="36" spans="1:10">
      <c r="A36" s="28">
        <v>926</v>
      </c>
      <c r="B36" t="s">
        <v>23</v>
      </c>
      <c r="C36" s="28">
        <v>11</v>
      </c>
      <c r="D36" t="s">
        <v>42</v>
      </c>
      <c r="E36" t="s">
        <v>178</v>
      </c>
      <c r="F36" t="s">
        <v>348</v>
      </c>
      <c r="G36" t="s">
        <v>231</v>
      </c>
      <c r="H36" t="s">
        <v>138</v>
      </c>
      <c r="I36">
        <v>1</v>
      </c>
      <c r="J36">
        <v>1</v>
      </c>
    </row>
    <row r="37" spans="1:10">
      <c r="A37" s="28">
        <v>926</v>
      </c>
      <c r="B37" t="s">
        <v>23</v>
      </c>
      <c r="C37" s="28">
        <v>11</v>
      </c>
      <c r="D37" t="s">
        <v>229</v>
      </c>
      <c r="E37" t="s">
        <v>71</v>
      </c>
      <c r="F37" t="s">
        <v>230</v>
      </c>
      <c r="G37" t="s">
        <v>231</v>
      </c>
      <c r="H37" t="s">
        <v>138</v>
      </c>
      <c r="I37">
        <v>1</v>
      </c>
      <c r="J37">
        <v>1</v>
      </c>
    </row>
    <row r="38" spans="1:10" ht="15.6">
      <c r="A38" s="15" t="s">
        <v>253</v>
      </c>
      <c r="B38" s="9"/>
      <c r="C38" s="13"/>
      <c r="D38" s="9"/>
      <c r="E38" s="9"/>
      <c r="F38" s="9"/>
      <c r="G38" s="9"/>
      <c r="H38" s="9"/>
      <c r="I38">
        <f>SUM(I31:I37)</f>
        <v>7</v>
      </c>
      <c r="J38" s="29">
        <f>SUM(J31:J37)</f>
        <v>7</v>
      </c>
    </row>
    <row r="39" spans="1:10">
      <c r="A39" s="28"/>
      <c r="C39" s="28"/>
    </row>
    <row r="40" spans="1:10">
      <c r="A40" s="28">
        <v>3305</v>
      </c>
      <c r="B40" t="s">
        <v>23</v>
      </c>
      <c r="C40" s="28">
        <v>11</v>
      </c>
      <c r="D40" t="s">
        <v>91</v>
      </c>
      <c r="E40" t="s">
        <v>338</v>
      </c>
      <c r="F40" t="s">
        <v>353</v>
      </c>
      <c r="G40" t="s">
        <v>105</v>
      </c>
      <c r="H40" t="s">
        <v>106</v>
      </c>
      <c r="I40">
        <v>1</v>
      </c>
      <c r="J40">
        <v>1</v>
      </c>
    </row>
    <row r="41" spans="1:10">
      <c r="A41" s="28">
        <v>3305</v>
      </c>
      <c r="B41" t="s">
        <v>23</v>
      </c>
      <c r="C41" s="28">
        <v>11</v>
      </c>
      <c r="D41" t="s">
        <v>221</v>
      </c>
      <c r="E41" t="s">
        <v>354</v>
      </c>
      <c r="F41" t="s">
        <v>355</v>
      </c>
      <c r="G41" t="s">
        <v>105</v>
      </c>
      <c r="H41" t="s">
        <v>106</v>
      </c>
      <c r="I41">
        <v>1</v>
      </c>
      <c r="J41">
        <v>1</v>
      </c>
    </row>
    <row r="42" spans="1:10">
      <c r="A42" s="28">
        <v>3305</v>
      </c>
      <c r="B42" t="s">
        <v>23</v>
      </c>
      <c r="C42" s="28">
        <v>11</v>
      </c>
      <c r="D42" t="s">
        <v>107</v>
      </c>
      <c r="E42" t="s">
        <v>15</v>
      </c>
      <c r="F42" t="s">
        <v>108</v>
      </c>
      <c r="G42" t="s">
        <v>105</v>
      </c>
      <c r="H42" t="s">
        <v>106</v>
      </c>
      <c r="I42">
        <v>1</v>
      </c>
      <c r="J42">
        <v>1</v>
      </c>
    </row>
    <row r="43" spans="1:10">
      <c r="A43" s="28">
        <v>3305</v>
      </c>
      <c r="B43" t="s">
        <v>23</v>
      </c>
      <c r="C43" s="28">
        <v>11</v>
      </c>
      <c r="D43" t="s">
        <v>102</v>
      </c>
      <c r="E43" t="s">
        <v>103</v>
      </c>
      <c r="F43" t="s">
        <v>104</v>
      </c>
      <c r="G43" t="s">
        <v>105</v>
      </c>
      <c r="H43" t="s">
        <v>106</v>
      </c>
      <c r="I43">
        <v>1</v>
      </c>
      <c r="J43">
        <v>1</v>
      </c>
    </row>
    <row r="44" spans="1:10" ht="15.6">
      <c r="A44" s="15" t="s">
        <v>253</v>
      </c>
      <c r="B44" s="9"/>
      <c r="C44" s="13"/>
      <c r="D44" s="9"/>
      <c r="E44" s="9"/>
      <c r="F44" s="9"/>
      <c r="G44" s="9"/>
      <c r="H44" s="9"/>
      <c r="I44">
        <f>SUM(I40:I43)</f>
        <v>4</v>
      </c>
      <c r="J44" s="29">
        <f>SUM(J40:J43)</f>
        <v>4</v>
      </c>
    </row>
    <row r="45" spans="1:10">
      <c r="A45" s="28"/>
      <c r="C45" s="28"/>
    </row>
    <row r="46" spans="1:10">
      <c r="A46" s="28">
        <v>594729</v>
      </c>
      <c r="B46" t="s">
        <v>23</v>
      </c>
      <c r="C46" s="28">
        <v>11</v>
      </c>
      <c r="D46" t="s">
        <v>83</v>
      </c>
      <c r="E46" t="s">
        <v>81</v>
      </c>
      <c r="F46" t="s">
        <v>153</v>
      </c>
      <c r="G46" t="s">
        <v>154</v>
      </c>
      <c r="H46" t="s">
        <v>138</v>
      </c>
      <c r="I46">
        <v>1</v>
      </c>
      <c r="J46">
        <v>1</v>
      </c>
    </row>
    <row r="47" spans="1:10">
      <c r="A47" s="28">
        <v>594729</v>
      </c>
      <c r="B47" t="s">
        <v>23</v>
      </c>
      <c r="C47" s="28">
        <v>11</v>
      </c>
      <c r="D47" t="s">
        <v>155</v>
      </c>
      <c r="E47" t="s">
        <v>81</v>
      </c>
      <c r="F47" t="s">
        <v>156</v>
      </c>
      <c r="G47" t="s">
        <v>154</v>
      </c>
      <c r="H47" t="s">
        <v>138</v>
      </c>
      <c r="I47">
        <v>1</v>
      </c>
      <c r="J47">
        <v>1</v>
      </c>
    </row>
    <row r="48" spans="1:10" ht="15.6">
      <c r="A48" s="15" t="s">
        <v>253</v>
      </c>
      <c r="B48" s="9"/>
      <c r="C48" s="13"/>
      <c r="D48" s="9"/>
      <c r="E48" s="9"/>
      <c r="F48" s="9"/>
      <c r="G48" s="9"/>
      <c r="H48" s="9"/>
      <c r="I48">
        <f>SUM(I46:I47)</f>
        <v>2</v>
      </c>
      <c r="J48" s="29">
        <f>SUM(J46:J47)</f>
        <v>2</v>
      </c>
    </row>
    <row r="49" spans="1:10">
      <c r="A49" s="28"/>
      <c r="C49" s="28"/>
    </row>
    <row r="50" spans="1:10">
      <c r="A50" s="28">
        <v>5315409</v>
      </c>
      <c r="B50" t="s">
        <v>23</v>
      </c>
      <c r="C50" s="28">
        <v>11</v>
      </c>
      <c r="D50" t="s">
        <v>134</v>
      </c>
      <c r="E50" t="s">
        <v>135</v>
      </c>
      <c r="F50" t="s">
        <v>136</v>
      </c>
      <c r="G50" t="s">
        <v>137</v>
      </c>
      <c r="H50" t="s">
        <v>138</v>
      </c>
      <c r="I50">
        <v>1</v>
      </c>
      <c r="J50">
        <v>1</v>
      </c>
    </row>
    <row r="51" spans="1:10">
      <c r="A51" s="28">
        <v>5315409</v>
      </c>
      <c r="B51" t="s">
        <v>23</v>
      </c>
      <c r="C51" s="28">
        <v>11</v>
      </c>
      <c r="D51" t="s">
        <v>139</v>
      </c>
      <c r="E51" t="s">
        <v>135</v>
      </c>
      <c r="F51" t="s">
        <v>140</v>
      </c>
      <c r="G51" t="s">
        <v>137</v>
      </c>
      <c r="H51" t="s">
        <v>138</v>
      </c>
      <c r="I51">
        <v>1</v>
      </c>
      <c r="J51">
        <v>1</v>
      </c>
    </row>
    <row r="52" spans="1:10" ht="15.6">
      <c r="A52" s="15" t="s">
        <v>253</v>
      </c>
      <c r="B52" s="9"/>
      <c r="C52" s="13"/>
      <c r="D52" s="9"/>
      <c r="E52" s="9"/>
      <c r="F52" s="9"/>
      <c r="G52" s="9"/>
      <c r="H52" s="9"/>
      <c r="I52">
        <f>SUM(I50:I51)</f>
        <v>2</v>
      </c>
      <c r="J52" s="29">
        <f>SUM(J50:J51)</f>
        <v>2</v>
      </c>
    </row>
    <row r="53" spans="1:10" ht="15.6">
      <c r="A53" s="15"/>
      <c r="B53" s="9"/>
      <c r="C53" s="13"/>
      <c r="D53" s="9"/>
      <c r="E53" s="9"/>
      <c r="F53" s="9"/>
      <c r="G53" s="9"/>
      <c r="H53" s="9"/>
      <c r="J53" s="1"/>
    </row>
    <row r="54" spans="1:10" s="20" customFormat="1" ht="15.6">
      <c r="A54" s="19" t="s">
        <v>255</v>
      </c>
      <c r="B54" s="12"/>
      <c r="C54" s="19"/>
      <c r="D54" s="12"/>
      <c r="E54" s="12"/>
      <c r="F54" s="12"/>
      <c r="G54" s="12"/>
      <c r="H54" s="12"/>
      <c r="I54" s="20">
        <f>SUM(I29+I38+I44+I48+I52)</f>
        <v>20</v>
      </c>
      <c r="J54" s="20">
        <f>SUM(J29+J38+J44+J48+J52)</f>
        <v>20</v>
      </c>
    </row>
    <row r="55" spans="1:10" s="20" customFormat="1" ht="15.6">
      <c r="A55" s="19"/>
      <c r="B55" s="12"/>
      <c r="C55" s="19"/>
      <c r="D55" s="12"/>
      <c r="E55" s="12"/>
      <c r="F55" s="12"/>
      <c r="G55" s="12"/>
      <c r="H55" s="12"/>
      <c r="J55" s="21"/>
    </row>
    <row r="56" spans="1:10" s="20" customFormat="1" ht="15.6">
      <c r="A56" s="19"/>
      <c r="B56" s="12"/>
      <c r="C56" s="19"/>
      <c r="D56" s="12"/>
      <c r="E56" s="12"/>
      <c r="F56" s="12"/>
      <c r="G56" s="12"/>
      <c r="H56" s="12"/>
      <c r="J56" s="21"/>
    </row>
    <row r="57" spans="1:10" ht="15.6">
      <c r="A57" s="7" t="s">
        <v>0</v>
      </c>
      <c r="B57" s="7" t="s">
        <v>1</v>
      </c>
      <c r="C57" s="7" t="s">
        <v>2</v>
      </c>
      <c r="D57" s="7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253</v>
      </c>
      <c r="J57" s="7" t="s">
        <v>271</v>
      </c>
    </row>
    <row r="58" spans="1:10">
      <c r="A58" s="28">
        <v>787701</v>
      </c>
      <c r="B58" t="s">
        <v>23</v>
      </c>
      <c r="C58" s="28">
        <v>12</v>
      </c>
      <c r="D58" t="s">
        <v>148</v>
      </c>
      <c r="E58" t="s">
        <v>369</v>
      </c>
      <c r="F58" t="s">
        <v>370</v>
      </c>
      <c r="G58" t="s">
        <v>188</v>
      </c>
      <c r="H58" t="s">
        <v>189</v>
      </c>
      <c r="I58">
        <v>1</v>
      </c>
      <c r="J58">
        <v>1</v>
      </c>
    </row>
    <row r="59" spans="1:10">
      <c r="A59" s="28">
        <v>787701</v>
      </c>
      <c r="B59" t="s">
        <v>23</v>
      </c>
      <c r="C59" s="28">
        <v>12</v>
      </c>
      <c r="D59" t="s">
        <v>29</v>
      </c>
      <c r="E59" t="s">
        <v>195</v>
      </c>
      <c r="F59" t="s">
        <v>196</v>
      </c>
      <c r="G59" t="s">
        <v>188</v>
      </c>
      <c r="H59" t="s">
        <v>189</v>
      </c>
      <c r="I59">
        <v>1</v>
      </c>
      <c r="J59">
        <v>1</v>
      </c>
    </row>
    <row r="60" spans="1:10">
      <c r="A60" s="28">
        <v>787701</v>
      </c>
      <c r="B60" t="s">
        <v>23</v>
      </c>
      <c r="C60" s="28">
        <v>12</v>
      </c>
      <c r="D60" t="s">
        <v>67</v>
      </c>
      <c r="E60" t="s">
        <v>199</v>
      </c>
      <c r="F60" t="s">
        <v>187</v>
      </c>
      <c r="G60" t="s">
        <v>188</v>
      </c>
      <c r="H60" t="s">
        <v>189</v>
      </c>
      <c r="I60">
        <v>1</v>
      </c>
      <c r="J60">
        <v>1</v>
      </c>
    </row>
    <row r="61" spans="1:10">
      <c r="A61" s="28">
        <v>787701</v>
      </c>
      <c r="B61" t="s">
        <v>23</v>
      </c>
      <c r="C61" s="28">
        <v>12</v>
      </c>
      <c r="D61" t="s">
        <v>57</v>
      </c>
      <c r="E61" t="s">
        <v>165</v>
      </c>
      <c r="F61" t="s">
        <v>197</v>
      </c>
      <c r="G61" t="s">
        <v>188</v>
      </c>
      <c r="H61" t="s">
        <v>189</v>
      </c>
      <c r="I61">
        <v>1</v>
      </c>
      <c r="J61">
        <v>1</v>
      </c>
    </row>
    <row r="62" spans="1:10">
      <c r="A62" s="28">
        <v>787701</v>
      </c>
      <c r="B62" t="s">
        <v>23</v>
      </c>
      <c r="C62" s="28">
        <v>12</v>
      </c>
      <c r="D62" t="s">
        <v>139</v>
      </c>
      <c r="E62" t="s">
        <v>198</v>
      </c>
      <c r="F62" t="s">
        <v>187</v>
      </c>
      <c r="G62" t="s">
        <v>188</v>
      </c>
      <c r="H62" t="s">
        <v>189</v>
      </c>
      <c r="I62">
        <v>1</v>
      </c>
      <c r="J62">
        <v>0</v>
      </c>
    </row>
    <row r="63" spans="1:10">
      <c r="A63" s="28">
        <v>787701</v>
      </c>
      <c r="B63" t="s">
        <v>23</v>
      </c>
      <c r="C63" s="28">
        <v>12</v>
      </c>
      <c r="D63" t="s">
        <v>193</v>
      </c>
      <c r="E63" t="s">
        <v>15</v>
      </c>
      <c r="F63" t="s">
        <v>194</v>
      </c>
      <c r="G63" t="s">
        <v>188</v>
      </c>
      <c r="H63" t="s">
        <v>189</v>
      </c>
      <c r="I63">
        <v>1</v>
      </c>
      <c r="J63">
        <v>1</v>
      </c>
    </row>
    <row r="64" spans="1:10">
      <c r="A64" s="28">
        <v>787701</v>
      </c>
      <c r="B64" t="s">
        <v>23</v>
      </c>
      <c r="C64" s="28">
        <v>12</v>
      </c>
      <c r="D64" t="s">
        <v>91</v>
      </c>
      <c r="E64" t="s">
        <v>191</v>
      </c>
      <c r="F64" t="s">
        <v>192</v>
      </c>
      <c r="G64" t="s">
        <v>188</v>
      </c>
      <c r="H64" t="s">
        <v>189</v>
      </c>
      <c r="I64">
        <v>1</v>
      </c>
      <c r="J64">
        <v>1</v>
      </c>
    </row>
    <row r="65" spans="1:10">
      <c r="A65" s="28">
        <v>787701</v>
      </c>
      <c r="B65" t="s">
        <v>23</v>
      </c>
      <c r="C65" s="28">
        <v>12</v>
      </c>
      <c r="D65" t="s">
        <v>70</v>
      </c>
      <c r="E65" t="s">
        <v>117</v>
      </c>
      <c r="F65" t="s">
        <v>187</v>
      </c>
      <c r="G65" t="s">
        <v>188</v>
      </c>
      <c r="H65" t="s">
        <v>189</v>
      </c>
      <c r="I65">
        <v>1</v>
      </c>
      <c r="J65">
        <v>0</v>
      </c>
    </row>
    <row r="66" spans="1:10">
      <c r="A66" s="28">
        <v>787701</v>
      </c>
      <c r="B66" t="s">
        <v>23</v>
      </c>
      <c r="C66" s="28">
        <v>12</v>
      </c>
      <c r="D66" t="s">
        <v>9</v>
      </c>
      <c r="E66" t="s">
        <v>117</v>
      </c>
      <c r="F66" t="s">
        <v>370</v>
      </c>
      <c r="G66" t="s">
        <v>188</v>
      </c>
      <c r="H66" t="s">
        <v>189</v>
      </c>
      <c r="I66">
        <v>1</v>
      </c>
      <c r="J66">
        <v>0</v>
      </c>
    </row>
    <row r="67" spans="1:10">
      <c r="A67" s="28">
        <v>787701</v>
      </c>
      <c r="B67" t="s">
        <v>23</v>
      </c>
      <c r="C67" s="28">
        <v>12</v>
      </c>
      <c r="D67" t="s">
        <v>56</v>
      </c>
      <c r="E67" t="s">
        <v>117</v>
      </c>
      <c r="F67" t="s">
        <v>197</v>
      </c>
      <c r="G67" t="s">
        <v>188</v>
      </c>
      <c r="H67" t="s">
        <v>189</v>
      </c>
      <c r="I67">
        <v>1</v>
      </c>
      <c r="J67">
        <v>0</v>
      </c>
    </row>
    <row r="68" spans="1:10" ht="15.6">
      <c r="A68" s="15" t="s">
        <v>253</v>
      </c>
      <c r="B68" s="9"/>
      <c r="C68" s="13"/>
      <c r="D68" s="9"/>
      <c r="E68" s="9"/>
      <c r="F68" s="9"/>
      <c r="G68" s="9"/>
      <c r="H68" s="9"/>
      <c r="I68">
        <f>SUM(I58:I67)</f>
        <v>10</v>
      </c>
      <c r="J68" s="29">
        <f>SUM(J58:J67)</f>
        <v>6</v>
      </c>
    </row>
    <row r="69" spans="1:10">
      <c r="A69" s="28"/>
      <c r="C69" s="28"/>
    </row>
    <row r="70" spans="1:10">
      <c r="A70" s="28">
        <v>7648734</v>
      </c>
      <c r="B70" t="s">
        <v>23</v>
      </c>
      <c r="C70" s="28">
        <v>12</v>
      </c>
      <c r="D70" t="s">
        <v>193</v>
      </c>
      <c r="E70" t="s">
        <v>345</v>
      </c>
      <c r="F70" t="s">
        <v>412</v>
      </c>
      <c r="G70" t="s">
        <v>262</v>
      </c>
      <c r="H70" t="s">
        <v>413</v>
      </c>
      <c r="I70">
        <v>1</v>
      </c>
      <c r="J70">
        <v>1</v>
      </c>
    </row>
    <row r="71" spans="1:10" ht="15.6">
      <c r="A71" s="15" t="s">
        <v>253</v>
      </c>
      <c r="B71" s="9"/>
      <c r="C71" s="13"/>
      <c r="D71" s="9"/>
      <c r="E71" s="9"/>
      <c r="F71" s="9"/>
      <c r="G71" s="9"/>
      <c r="H71" s="9"/>
      <c r="I71">
        <f>SUM(I70:I70)</f>
        <v>1</v>
      </c>
      <c r="J71" s="29">
        <f>SUM(J70:J70)</f>
        <v>1</v>
      </c>
    </row>
    <row r="72" spans="1:10" ht="15.6">
      <c r="A72" s="15"/>
      <c r="B72" s="9"/>
      <c r="C72" s="13"/>
      <c r="D72" s="9"/>
      <c r="E72" s="9"/>
      <c r="F72" s="9"/>
      <c r="G72" s="9"/>
      <c r="H72" s="9"/>
      <c r="J72" s="29"/>
    </row>
    <row r="73" spans="1:10" ht="15.6">
      <c r="A73" s="9">
        <v>620</v>
      </c>
      <c r="B73" s="9"/>
      <c r="C73" s="13"/>
      <c r="D73" s="9"/>
      <c r="E73" s="9"/>
      <c r="F73" s="9"/>
      <c r="G73" s="9" t="s">
        <v>260</v>
      </c>
      <c r="H73" s="9"/>
      <c r="I73">
        <v>0</v>
      </c>
      <c r="J73">
        <v>0</v>
      </c>
    </row>
    <row r="74" spans="1:10" ht="15.6">
      <c r="A74" s="15" t="s">
        <v>253</v>
      </c>
      <c r="B74" s="9"/>
      <c r="C74" s="13"/>
      <c r="D74" s="9"/>
      <c r="E74" s="9"/>
      <c r="F74" s="9"/>
      <c r="G74" s="9"/>
      <c r="H74" s="9"/>
      <c r="I74">
        <f>SUM(I73)</f>
        <v>0</v>
      </c>
      <c r="J74">
        <f>SUM(J73)</f>
        <v>0</v>
      </c>
    </row>
    <row r="75" spans="1:10" ht="15.6">
      <c r="A75" s="15"/>
      <c r="B75" s="9"/>
      <c r="C75" s="13"/>
      <c r="D75" s="9"/>
      <c r="E75" s="9"/>
      <c r="F75" s="9"/>
      <c r="G75" s="9"/>
      <c r="H75" s="9"/>
      <c r="J75" s="29"/>
    </row>
    <row r="76" spans="1:10" ht="15.6">
      <c r="A76" s="9">
        <v>3351</v>
      </c>
      <c r="B76" s="9"/>
      <c r="C76" s="13"/>
      <c r="D76" s="9"/>
      <c r="E76" s="9"/>
      <c r="F76" s="9"/>
      <c r="G76" s="9" t="s">
        <v>261</v>
      </c>
      <c r="H76" s="9"/>
      <c r="I76">
        <v>0</v>
      </c>
      <c r="J76">
        <v>0</v>
      </c>
    </row>
    <row r="77" spans="1:10" ht="15.6">
      <c r="A77" s="15" t="s">
        <v>253</v>
      </c>
      <c r="B77" s="9"/>
      <c r="C77" s="13"/>
      <c r="D77" s="9"/>
      <c r="E77" s="9"/>
      <c r="F77" s="9"/>
      <c r="G77" s="9"/>
      <c r="H77" s="9"/>
      <c r="I77">
        <f>SUM(I76)</f>
        <v>0</v>
      </c>
      <c r="J77">
        <f>SUM(J76)</f>
        <v>0</v>
      </c>
    </row>
    <row r="78" spans="1:10" ht="15.6">
      <c r="A78" s="15"/>
      <c r="B78" s="9"/>
      <c r="C78" s="13"/>
      <c r="D78" s="9"/>
      <c r="E78" s="9"/>
      <c r="F78" s="9"/>
      <c r="G78" s="9"/>
      <c r="H78" s="9"/>
    </row>
    <row r="79" spans="1:10" ht="15.6">
      <c r="A79" s="9">
        <v>8976</v>
      </c>
      <c r="B79" s="9"/>
      <c r="C79" s="13"/>
      <c r="D79" s="9"/>
      <c r="E79" s="9"/>
      <c r="F79" s="9"/>
      <c r="G79" s="9" t="s">
        <v>263</v>
      </c>
      <c r="H79" s="9"/>
      <c r="I79">
        <v>0</v>
      </c>
      <c r="J79">
        <v>0</v>
      </c>
    </row>
    <row r="80" spans="1:10" ht="15.6">
      <c r="A80" s="15" t="s">
        <v>253</v>
      </c>
      <c r="B80" s="9"/>
      <c r="C80" s="13"/>
      <c r="D80" s="9"/>
      <c r="E80" s="9"/>
      <c r="F80" s="9"/>
      <c r="G80" s="9"/>
      <c r="H80" s="9"/>
      <c r="I80">
        <f>SUM(I79)</f>
        <v>0</v>
      </c>
      <c r="J80">
        <f>SUM(J79)</f>
        <v>0</v>
      </c>
    </row>
    <row r="81" spans="1:10" ht="15.6">
      <c r="A81" s="15"/>
      <c r="B81" s="9"/>
      <c r="C81" s="13"/>
      <c r="D81" s="9"/>
      <c r="E81" s="9"/>
      <c r="F81" s="9"/>
      <c r="G81" s="9"/>
      <c r="H81" s="9"/>
    </row>
    <row r="82" spans="1:10" s="20" customFormat="1" ht="15.6">
      <c r="A82" s="19" t="s">
        <v>259</v>
      </c>
      <c r="B82" s="12"/>
      <c r="C82" s="19"/>
      <c r="D82" s="12"/>
      <c r="E82" s="12"/>
      <c r="F82" s="12"/>
      <c r="G82" s="12"/>
      <c r="H82" s="12"/>
      <c r="I82" s="20">
        <f>SUM(I68+I71+I74+I77+I80)</f>
        <v>11</v>
      </c>
      <c r="J82" s="20">
        <f>SUM(J68+J71+J74+J77+J80)</f>
        <v>7</v>
      </c>
    </row>
    <row r="83" spans="1:10" s="20" customFormat="1" ht="15.6">
      <c r="A83" s="19"/>
      <c r="B83" s="12"/>
      <c r="C83" s="19"/>
      <c r="D83" s="12"/>
      <c r="E83" s="12"/>
      <c r="F83" s="12"/>
      <c r="G83" s="12"/>
      <c r="H83" s="12"/>
    </row>
    <row r="84" spans="1:10" s="20" customFormat="1" ht="15.6">
      <c r="A84" s="19"/>
      <c r="B84" s="12"/>
      <c r="C84" s="19"/>
      <c r="D84" s="12"/>
      <c r="E84" s="12"/>
      <c r="F84" s="12"/>
      <c r="G84" s="12"/>
      <c r="H84" s="12"/>
    </row>
    <row r="85" spans="1:10" ht="15.6">
      <c r="A85" s="7" t="s">
        <v>0</v>
      </c>
      <c r="B85" s="7" t="s">
        <v>1</v>
      </c>
      <c r="C85" s="7" t="s">
        <v>2</v>
      </c>
      <c r="D85" s="7" t="s">
        <v>3</v>
      </c>
      <c r="E85" s="7" t="s">
        <v>4</v>
      </c>
      <c r="F85" s="7" t="s">
        <v>5</v>
      </c>
      <c r="G85" s="7" t="s">
        <v>6</v>
      </c>
      <c r="H85" s="7" t="s">
        <v>7</v>
      </c>
      <c r="I85" s="7" t="s">
        <v>253</v>
      </c>
      <c r="J85" s="7" t="s">
        <v>271</v>
      </c>
    </row>
    <row r="86" spans="1:10">
      <c r="A86" s="28">
        <v>3822</v>
      </c>
      <c r="B86" t="s">
        <v>23</v>
      </c>
      <c r="C86" s="28">
        <v>14</v>
      </c>
      <c r="D86" t="s">
        <v>123</v>
      </c>
      <c r="E86" t="s">
        <v>124</v>
      </c>
      <c r="F86" t="s">
        <v>125</v>
      </c>
      <c r="G86" t="s">
        <v>126</v>
      </c>
      <c r="H86" t="s">
        <v>127</v>
      </c>
      <c r="I86">
        <v>1</v>
      </c>
      <c r="J86">
        <v>1</v>
      </c>
    </row>
    <row r="87" spans="1:10">
      <c r="A87" s="28">
        <v>3822</v>
      </c>
      <c r="B87" t="s">
        <v>23</v>
      </c>
      <c r="C87" s="28">
        <v>14</v>
      </c>
      <c r="D87" t="s">
        <v>128</v>
      </c>
      <c r="E87" t="s">
        <v>124</v>
      </c>
      <c r="F87" t="s">
        <v>129</v>
      </c>
      <c r="G87" t="s">
        <v>126</v>
      </c>
      <c r="H87" t="s">
        <v>127</v>
      </c>
      <c r="I87">
        <v>1</v>
      </c>
      <c r="J87">
        <v>1</v>
      </c>
    </row>
    <row r="88" spans="1:10">
      <c r="A88" s="28">
        <v>3822</v>
      </c>
      <c r="B88" t="s">
        <v>23</v>
      </c>
      <c r="C88" s="28">
        <v>14</v>
      </c>
      <c r="D88" t="s">
        <v>29</v>
      </c>
      <c r="E88" t="s">
        <v>124</v>
      </c>
      <c r="F88" t="s">
        <v>130</v>
      </c>
      <c r="G88" t="s">
        <v>126</v>
      </c>
      <c r="H88" t="s">
        <v>127</v>
      </c>
      <c r="I88">
        <v>1</v>
      </c>
      <c r="J88">
        <v>1</v>
      </c>
    </row>
    <row r="89" spans="1:10" ht="15.6">
      <c r="A89" s="15" t="s">
        <v>253</v>
      </c>
      <c r="B89" s="9"/>
      <c r="C89" s="13"/>
      <c r="D89" s="9"/>
      <c r="E89" s="9"/>
      <c r="F89" s="9"/>
      <c r="G89" s="9"/>
      <c r="H89" s="9"/>
      <c r="I89">
        <f>SUM(I86:I88)</f>
        <v>3</v>
      </c>
      <c r="J89" s="29">
        <f>SUM(J86:J88)</f>
        <v>3</v>
      </c>
    </row>
    <row r="90" spans="1:10" ht="15.6">
      <c r="A90" s="15"/>
      <c r="B90" s="9"/>
      <c r="C90" s="13"/>
      <c r="D90" s="9"/>
      <c r="E90" s="9"/>
      <c r="F90" s="9"/>
      <c r="G90" s="9"/>
      <c r="H90" s="9"/>
      <c r="J90" s="29"/>
    </row>
    <row r="91" spans="1:10" ht="15.6">
      <c r="A91" s="9" t="s">
        <v>264</v>
      </c>
      <c r="B91" s="9"/>
      <c r="C91" s="13"/>
      <c r="D91" s="9"/>
      <c r="E91" s="9"/>
      <c r="F91" s="9"/>
      <c r="G91" s="9" t="s">
        <v>265</v>
      </c>
      <c r="H91" s="9"/>
      <c r="I91">
        <v>0</v>
      </c>
      <c r="J91">
        <v>0</v>
      </c>
    </row>
    <row r="92" spans="1:10" ht="15.6">
      <c r="A92" s="15" t="s">
        <v>253</v>
      </c>
      <c r="B92" s="9"/>
      <c r="C92" s="13"/>
      <c r="D92" s="9"/>
      <c r="E92" s="9"/>
      <c r="F92" s="9"/>
      <c r="H92" s="9"/>
      <c r="I92">
        <f>SUM(I91)</f>
        <v>0</v>
      </c>
      <c r="J92">
        <f>SUM(J91)</f>
        <v>0</v>
      </c>
    </row>
    <row r="93" spans="1:10" ht="15.6">
      <c r="A93" s="9"/>
      <c r="B93" s="9"/>
      <c r="C93" s="13"/>
      <c r="D93" s="9"/>
      <c r="E93" s="9"/>
      <c r="F93" s="9"/>
      <c r="H93" s="9"/>
    </row>
    <row r="94" spans="1:10" ht="15.6">
      <c r="A94" s="9" t="s">
        <v>266</v>
      </c>
      <c r="B94" s="9"/>
      <c r="C94" s="13"/>
      <c r="D94" s="9"/>
      <c r="E94" s="9"/>
      <c r="F94" s="9"/>
      <c r="G94" s="9" t="s">
        <v>267</v>
      </c>
      <c r="H94" s="9"/>
      <c r="I94">
        <v>0</v>
      </c>
      <c r="J94">
        <v>0</v>
      </c>
    </row>
    <row r="95" spans="1:10" ht="15.6">
      <c r="A95" s="15" t="s">
        <v>253</v>
      </c>
      <c r="B95" s="9"/>
      <c r="C95" s="13"/>
      <c r="D95" s="9"/>
      <c r="E95" s="9"/>
      <c r="F95" s="9"/>
      <c r="G95" s="9"/>
      <c r="H95" s="9"/>
      <c r="I95">
        <f>SUM(I94)</f>
        <v>0</v>
      </c>
      <c r="J95">
        <f>SUM(J94)</f>
        <v>0</v>
      </c>
    </row>
    <row r="96" spans="1:10" ht="15.6">
      <c r="A96" s="9"/>
      <c r="B96" s="9"/>
      <c r="C96" s="13"/>
      <c r="D96" s="9"/>
      <c r="E96" s="9"/>
      <c r="F96" s="9"/>
      <c r="G96" s="9"/>
      <c r="H96" s="9"/>
    </row>
    <row r="97" spans="1:10" ht="15.6">
      <c r="A97" s="9" t="s">
        <v>268</v>
      </c>
      <c r="B97" s="9"/>
      <c r="C97" s="13"/>
      <c r="D97" s="9"/>
      <c r="E97" s="9"/>
      <c r="F97" s="9"/>
      <c r="G97" s="9" t="s">
        <v>269</v>
      </c>
      <c r="H97" s="9"/>
      <c r="I97">
        <v>0</v>
      </c>
      <c r="J97">
        <v>0</v>
      </c>
    </row>
    <row r="98" spans="1:10" ht="15.6">
      <c r="A98" s="15" t="s">
        <v>253</v>
      </c>
      <c r="B98" s="9"/>
      <c r="C98" s="13"/>
      <c r="D98" s="9"/>
      <c r="E98" s="9"/>
      <c r="F98" s="9"/>
      <c r="G98" s="9"/>
      <c r="H98" s="9"/>
      <c r="I98">
        <f>SUM(I97)</f>
        <v>0</v>
      </c>
      <c r="J98">
        <f>SUM(J97)</f>
        <v>0</v>
      </c>
    </row>
    <row r="99" spans="1:10" ht="15.6">
      <c r="A99" s="9"/>
      <c r="B99" s="9"/>
      <c r="C99" s="13"/>
      <c r="D99" s="9"/>
      <c r="E99" s="9"/>
      <c r="F99" s="9"/>
      <c r="G99" s="9"/>
      <c r="H99" s="9"/>
    </row>
    <row r="100" spans="1:10" s="20" customFormat="1" ht="15.6">
      <c r="A100" s="12" t="s">
        <v>270</v>
      </c>
      <c r="B100" s="12"/>
      <c r="C100" s="19"/>
      <c r="D100" s="12"/>
      <c r="E100" s="12"/>
      <c r="F100" s="12"/>
      <c r="G100" s="12"/>
      <c r="H100" s="12"/>
      <c r="I100" s="20">
        <f>SUM(I89+I92+I95+I98)</f>
        <v>3</v>
      </c>
      <c r="J100" s="20">
        <f>SUM(J89+J92+J95+J98)</f>
        <v>3</v>
      </c>
    </row>
    <row r="101" spans="1:10" ht="15.6">
      <c r="A101" s="15"/>
      <c r="B101" s="9"/>
      <c r="C101" s="13"/>
      <c r="D101" s="9"/>
      <c r="E101" s="9"/>
      <c r="F101" s="9"/>
      <c r="G101" s="9"/>
      <c r="H101" s="9"/>
      <c r="J101" s="29"/>
    </row>
    <row r="102" spans="1:10" ht="15.6">
      <c r="A102" s="7" t="s">
        <v>0</v>
      </c>
      <c r="B102" s="7" t="s">
        <v>1</v>
      </c>
      <c r="C102" s="7" t="s">
        <v>2</v>
      </c>
      <c r="D102" s="7" t="s">
        <v>3</v>
      </c>
      <c r="E102" s="7" t="s">
        <v>4</v>
      </c>
      <c r="F102" s="7" t="s">
        <v>5</v>
      </c>
      <c r="G102" s="7" t="s">
        <v>6</v>
      </c>
      <c r="H102" s="7" t="s">
        <v>7</v>
      </c>
      <c r="I102" s="7" t="s">
        <v>253</v>
      </c>
      <c r="J102" s="7" t="s">
        <v>271</v>
      </c>
    </row>
    <row r="103" spans="1:10">
      <c r="A103" s="28">
        <v>1514</v>
      </c>
      <c r="B103" t="s">
        <v>23</v>
      </c>
      <c r="C103" s="28">
        <v>18</v>
      </c>
      <c r="D103" t="s">
        <v>349</v>
      </c>
      <c r="E103" t="s">
        <v>350</v>
      </c>
      <c r="F103" t="s">
        <v>351</v>
      </c>
      <c r="G103" t="s">
        <v>27</v>
      </c>
      <c r="H103" t="s">
        <v>28</v>
      </c>
      <c r="I103">
        <v>1</v>
      </c>
      <c r="J103">
        <v>1</v>
      </c>
    </row>
    <row r="104" spans="1:10">
      <c r="A104" s="28">
        <v>1514</v>
      </c>
      <c r="B104" t="s">
        <v>23</v>
      </c>
      <c r="C104" s="28">
        <v>18</v>
      </c>
      <c r="D104" t="s">
        <v>19</v>
      </c>
      <c r="E104" t="s">
        <v>350</v>
      </c>
      <c r="F104" t="s">
        <v>33</v>
      </c>
      <c r="G104" t="s">
        <v>27</v>
      </c>
      <c r="H104" t="s">
        <v>28</v>
      </c>
      <c r="I104">
        <v>1</v>
      </c>
      <c r="J104">
        <v>1</v>
      </c>
    </row>
    <row r="105" spans="1:10">
      <c r="A105" s="28">
        <v>1514</v>
      </c>
      <c r="B105" t="s">
        <v>23</v>
      </c>
      <c r="C105" s="28">
        <v>18</v>
      </c>
      <c r="D105" t="s">
        <v>29</v>
      </c>
      <c r="E105" t="s">
        <v>32</v>
      </c>
      <c r="F105" t="s">
        <v>33</v>
      </c>
      <c r="G105" t="s">
        <v>27</v>
      </c>
      <c r="H105" t="s">
        <v>28</v>
      </c>
      <c r="I105">
        <v>1</v>
      </c>
      <c r="J105">
        <v>0</v>
      </c>
    </row>
    <row r="106" spans="1:10">
      <c r="A106" s="28">
        <v>1514</v>
      </c>
      <c r="B106" t="s">
        <v>23</v>
      </c>
      <c r="C106" s="28">
        <v>18</v>
      </c>
      <c r="D106" t="s">
        <v>24</v>
      </c>
      <c r="E106" t="s">
        <v>25</v>
      </c>
      <c r="F106" t="s">
        <v>26</v>
      </c>
      <c r="G106" t="s">
        <v>27</v>
      </c>
      <c r="H106" t="s">
        <v>28</v>
      </c>
      <c r="I106">
        <v>1</v>
      </c>
      <c r="J106">
        <v>1</v>
      </c>
    </row>
    <row r="107" spans="1:10">
      <c r="A107" s="28">
        <v>1514</v>
      </c>
      <c r="B107" t="s">
        <v>23</v>
      </c>
      <c r="C107" s="28">
        <v>18</v>
      </c>
      <c r="D107" t="s">
        <v>19</v>
      </c>
      <c r="E107" t="s">
        <v>34</v>
      </c>
      <c r="F107" t="s">
        <v>35</v>
      </c>
      <c r="G107" t="s">
        <v>27</v>
      </c>
      <c r="H107" t="s">
        <v>28</v>
      </c>
      <c r="I107">
        <v>1</v>
      </c>
      <c r="J107">
        <v>1</v>
      </c>
    </row>
    <row r="108" spans="1:10">
      <c r="A108" s="28">
        <v>1514</v>
      </c>
      <c r="B108" t="s">
        <v>23</v>
      </c>
      <c r="C108" s="28">
        <v>18</v>
      </c>
      <c r="D108" t="s">
        <v>29</v>
      </c>
      <c r="E108" t="s">
        <v>30</v>
      </c>
      <c r="F108" t="s">
        <v>31</v>
      </c>
      <c r="G108" t="s">
        <v>27</v>
      </c>
      <c r="H108" t="s">
        <v>28</v>
      </c>
      <c r="I108">
        <v>1</v>
      </c>
      <c r="J108">
        <v>1</v>
      </c>
    </row>
    <row r="109" spans="1:10" ht="15.6">
      <c r="A109" s="15" t="s">
        <v>253</v>
      </c>
      <c r="B109" s="9"/>
      <c r="C109" s="13"/>
      <c r="D109" s="9"/>
      <c r="E109" s="9"/>
      <c r="F109" s="9"/>
      <c r="G109" s="9"/>
      <c r="H109" s="9"/>
      <c r="I109">
        <f>SUM(I103:I108)</f>
        <v>6</v>
      </c>
      <c r="J109" s="29">
        <f>SUM(J103:J108)</f>
        <v>5</v>
      </c>
    </row>
    <row r="110" spans="1:10">
      <c r="A110" s="28"/>
      <c r="C110" s="28"/>
    </row>
    <row r="111" spans="1:10">
      <c r="A111" s="28">
        <v>7324</v>
      </c>
      <c r="B111" t="s">
        <v>23</v>
      </c>
      <c r="C111" s="28">
        <v>18</v>
      </c>
      <c r="D111" t="s">
        <v>14</v>
      </c>
      <c r="E111" t="s">
        <v>356</v>
      </c>
      <c r="F111" t="s">
        <v>357</v>
      </c>
      <c r="G111" t="s">
        <v>167</v>
      </c>
      <c r="H111" t="s">
        <v>28</v>
      </c>
      <c r="I111">
        <v>1</v>
      </c>
      <c r="J111">
        <v>1</v>
      </c>
    </row>
    <row r="112" spans="1:10">
      <c r="A112" s="28">
        <v>7324</v>
      </c>
      <c r="B112" t="s">
        <v>23</v>
      </c>
      <c r="C112" s="28">
        <v>18</v>
      </c>
      <c r="D112" t="s">
        <v>57</v>
      </c>
      <c r="E112" t="s">
        <v>165</v>
      </c>
      <c r="F112" t="s">
        <v>166</v>
      </c>
      <c r="G112" t="s">
        <v>167</v>
      </c>
      <c r="H112" t="s">
        <v>28</v>
      </c>
      <c r="I112">
        <v>1</v>
      </c>
      <c r="J112">
        <v>1</v>
      </c>
    </row>
    <row r="113" spans="1:10" ht="15.6">
      <c r="A113" s="15" t="s">
        <v>253</v>
      </c>
      <c r="B113" s="9"/>
      <c r="C113" s="13"/>
      <c r="D113" s="9"/>
      <c r="E113" s="9"/>
      <c r="F113" s="9"/>
      <c r="G113" s="9"/>
      <c r="H113" s="9"/>
      <c r="I113">
        <f>SUM(I111:I112)</f>
        <v>2</v>
      </c>
      <c r="J113" s="29">
        <f>SUM(J111:J112)</f>
        <v>2</v>
      </c>
    </row>
    <row r="114" spans="1:10">
      <c r="A114" s="28"/>
      <c r="C114" s="28"/>
    </row>
    <row r="115" spans="1:10">
      <c r="A115" s="28">
        <v>1188255</v>
      </c>
      <c r="B115" t="s">
        <v>23</v>
      </c>
      <c r="C115" s="28">
        <v>18</v>
      </c>
      <c r="D115" t="s">
        <v>332</v>
      </c>
      <c r="E115" t="s">
        <v>375</v>
      </c>
      <c r="F115" t="s">
        <v>376</v>
      </c>
      <c r="G115" t="s">
        <v>273</v>
      </c>
      <c r="H115" t="s">
        <v>28</v>
      </c>
      <c r="I115">
        <v>1</v>
      </c>
      <c r="J115">
        <v>1</v>
      </c>
    </row>
    <row r="116" spans="1:10" ht="15.6">
      <c r="A116" s="15" t="s">
        <v>253</v>
      </c>
      <c r="B116" s="9"/>
      <c r="C116" s="13"/>
      <c r="D116" s="9"/>
      <c r="E116" s="9"/>
      <c r="F116" s="9"/>
      <c r="G116" s="9"/>
      <c r="H116" s="9"/>
      <c r="I116">
        <f>SUM(I115)</f>
        <v>1</v>
      </c>
      <c r="J116" s="29">
        <f>SUM(J115)</f>
        <v>1</v>
      </c>
    </row>
    <row r="117" spans="1:10">
      <c r="A117" s="28"/>
      <c r="C117" s="28"/>
    </row>
    <row r="118" spans="1:10">
      <c r="A118" s="28">
        <v>28675653</v>
      </c>
      <c r="B118" t="s">
        <v>23</v>
      </c>
      <c r="C118" s="28">
        <v>18</v>
      </c>
      <c r="D118" t="s">
        <v>29</v>
      </c>
      <c r="E118" t="s">
        <v>95</v>
      </c>
      <c r="F118" t="s">
        <v>96</v>
      </c>
      <c r="G118" t="s">
        <v>94</v>
      </c>
      <c r="H118" t="s">
        <v>28</v>
      </c>
      <c r="I118">
        <v>1</v>
      </c>
      <c r="J118">
        <v>1</v>
      </c>
    </row>
    <row r="119" spans="1:10">
      <c r="A119" s="28">
        <v>28675653</v>
      </c>
      <c r="B119" t="s">
        <v>23</v>
      </c>
      <c r="C119" s="28">
        <v>18</v>
      </c>
      <c r="D119" t="s">
        <v>91</v>
      </c>
      <c r="E119" t="s">
        <v>92</v>
      </c>
      <c r="F119" t="s">
        <v>93</v>
      </c>
      <c r="G119" t="s">
        <v>94</v>
      </c>
      <c r="H119" t="s">
        <v>28</v>
      </c>
      <c r="I119">
        <v>1</v>
      </c>
      <c r="J119">
        <v>1</v>
      </c>
    </row>
    <row r="120" spans="1:10" ht="15.6">
      <c r="A120" s="15" t="s">
        <v>253</v>
      </c>
      <c r="B120" s="9"/>
      <c r="C120" s="13"/>
      <c r="D120" s="9"/>
      <c r="E120" s="9"/>
      <c r="F120" s="9"/>
      <c r="G120" s="9"/>
      <c r="H120" s="9"/>
      <c r="I120">
        <f>SUM(I118:I119)</f>
        <v>2</v>
      </c>
      <c r="J120" s="29">
        <f>SUM(J118:J119)</f>
        <v>2</v>
      </c>
    </row>
    <row r="121" spans="1:10">
      <c r="A121" s="28"/>
      <c r="C121" s="28"/>
    </row>
    <row r="122" spans="1:10" ht="15.6">
      <c r="A122" s="9">
        <v>7537</v>
      </c>
      <c r="B122" s="9"/>
      <c r="C122" s="13"/>
      <c r="D122" s="9"/>
      <c r="E122" s="9"/>
      <c r="F122" s="9"/>
      <c r="G122" s="9" t="s">
        <v>272</v>
      </c>
      <c r="H122" s="9"/>
      <c r="I122">
        <v>0</v>
      </c>
      <c r="J122">
        <v>0</v>
      </c>
    </row>
    <row r="123" spans="1:10" ht="15.6">
      <c r="A123" s="15" t="s">
        <v>253</v>
      </c>
      <c r="B123" s="9"/>
      <c r="C123" s="13"/>
      <c r="D123" s="9"/>
      <c r="E123" s="9"/>
      <c r="F123" s="9"/>
      <c r="G123" s="9"/>
      <c r="H123" s="9"/>
      <c r="I123">
        <f>SUM(I122)</f>
        <v>0</v>
      </c>
      <c r="J123">
        <f>SUM(J122)</f>
        <v>0</v>
      </c>
    </row>
    <row r="124" spans="1:10" ht="15.6">
      <c r="A124" s="15"/>
      <c r="B124" s="9"/>
      <c r="C124" s="13"/>
      <c r="D124" s="9"/>
      <c r="E124" s="9"/>
      <c r="F124" s="9"/>
      <c r="G124" s="9"/>
      <c r="H124" s="9"/>
    </row>
    <row r="125" spans="1:10" ht="15.6">
      <c r="A125" s="9">
        <v>14272</v>
      </c>
      <c r="B125" s="9"/>
      <c r="C125" s="13"/>
      <c r="D125" s="9"/>
      <c r="E125" s="9"/>
      <c r="F125" s="9"/>
      <c r="G125" s="9" t="s">
        <v>274</v>
      </c>
      <c r="H125" s="9"/>
      <c r="I125">
        <v>0</v>
      </c>
      <c r="J125">
        <v>0</v>
      </c>
    </row>
    <row r="126" spans="1:10" ht="15.6">
      <c r="A126" s="15" t="s">
        <v>253</v>
      </c>
      <c r="B126" s="9"/>
      <c r="C126" s="13"/>
      <c r="D126" s="9"/>
      <c r="E126" s="9"/>
      <c r="F126" s="9"/>
      <c r="G126" s="9"/>
      <c r="H126" s="9"/>
      <c r="I126">
        <f>SUM(I125)</f>
        <v>0</v>
      </c>
      <c r="J126">
        <f>SUM(J125)</f>
        <v>0</v>
      </c>
    </row>
    <row r="127" spans="1:10" ht="15.6">
      <c r="A127" s="15"/>
      <c r="B127" s="9"/>
      <c r="C127" s="13"/>
      <c r="D127" s="9"/>
      <c r="E127" s="9"/>
      <c r="F127" s="9"/>
      <c r="G127" s="9"/>
      <c r="H127" s="9"/>
    </row>
    <row r="128" spans="1:10" s="20" customFormat="1" ht="15.6">
      <c r="A128" s="12" t="s">
        <v>275</v>
      </c>
      <c r="B128" s="12"/>
      <c r="C128" s="19"/>
      <c r="D128" s="12"/>
      <c r="E128" s="12"/>
      <c r="F128" s="12"/>
      <c r="G128" s="12"/>
      <c r="H128" s="12"/>
      <c r="I128" s="20">
        <f>SUM(I109+I113+I116+I120+I123+I126)</f>
        <v>11</v>
      </c>
      <c r="J128" s="20">
        <f>SUM(J109+J113+J116+J120+J123+J126)</f>
        <v>10</v>
      </c>
    </row>
    <row r="129" spans="1:10" ht="15.6">
      <c r="A129" s="13"/>
      <c r="B129" s="9"/>
      <c r="C129" s="13"/>
      <c r="D129" s="9"/>
      <c r="E129" s="9"/>
      <c r="F129" s="9"/>
      <c r="G129" s="9"/>
      <c r="H129" s="9"/>
    </row>
    <row r="130" spans="1:10" s="14" customFormat="1" ht="15.6">
      <c r="A130" s="7" t="s">
        <v>276</v>
      </c>
      <c r="B130" s="7"/>
      <c r="C130" s="18"/>
      <c r="D130" s="7"/>
      <c r="E130" s="7"/>
      <c r="F130" s="7"/>
      <c r="G130" s="7"/>
      <c r="H130" s="7"/>
      <c r="I130" s="14">
        <f>SUM(I54+I82+I100+I128)</f>
        <v>45</v>
      </c>
      <c r="J130" s="14">
        <f>SUM(J54+J82+J100+J128)</f>
        <v>40</v>
      </c>
    </row>
    <row r="131" spans="1:10" ht="15.6">
      <c r="A131" s="13"/>
      <c r="B131" s="9"/>
      <c r="C131" s="13"/>
      <c r="D131" s="9"/>
      <c r="E131" s="9"/>
      <c r="F131" s="9"/>
      <c r="G131" s="9"/>
      <c r="H131" s="9"/>
    </row>
    <row r="132" spans="1:10" ht="15.6">
      <c r="A132" s="13"/>
      <c r="B132" s="9"/>
      <c r="C132" s="13"/>
      <c r="D132" s="9"/>
      <c r="E132" s="9"/>
      <c r="F132" s="9"/>
      <c r="G132" s="9"/>
      <c r="H132" s="9"/>
    </row>
    <row r="133" spans="1:10" ht="15.6">
      <c r="A133" s="7" t="s">
        <v>0</v>
      </c>
      <c r="B133" s="7" t="s">
        <v>1</v>
      </c>
      <c r="C133" s="7" t="s">
        <v>2</v>
      </c>
      <c r="D133" s="7" t="s">
        <v>3</v>
      </c>
      <c r="E133" s="7" t="s">
        <v>4</v>
      </c>
      <c r="F133" s="7" t="s">
        <v>5</v>
      </c>
      <c r="G133" s="7" t="s">
        <v>6</v>
      </c>
      <c r="H133" s="7" t="s">
        <v>7</v>
      </c>
      <c r="I133" s="7" t="s">
        <v>253</v>
      </c>
      <c r="J133" s="7" t="s">
        <v>271</v>
      </c>
    </row>
    <row r="134" spans="1:10">
      <c r="A134" s="28">
        <v>857247</v>
      </c>
      <c r="B134" t="s">
        <v>8</v>
      </c>
      <c r="C134" s="28">
        <v>21</v>
      </c>
      <c r="D134" t="s">
        <v>29</v>
      </c>
      <c r="E134" t="s">
        <v>200</v>
      </c>
      <c r="F134" t="s">
        <v>201</v>
      </c>
      <c r="G134" t="s">
        <v>202</v>
      </c>
      <c r="H134" t="s">
        <v>18</v>
      </c>
      <c r="I134">
        <v>1</v>
      </c>
      <c r="J134">
        <v>1</v>
      </c>
    </row>
    <row r="135" spans="1:10" ht="15.6">
      <c r="A135" s="15" t="s">
        <v>253</v>
      </c>
      <c r="B135" s="9"/>
      <c r="C135" s="13"/>
      <c r="D135" s="9"/>
      <c r="E135" s="9"/>
      <c r="F135" s="9"/>
      <c r="G135" s="9"/>
      <c r="H135" s="9"/>
      <c r="I135">
        <f>SUM(I133:I134)</f>
        <v>1</v>
      </c>
      <c r="J135" s="29">
        <f>SUM(J133:J134)</f>
        <v>1</v>
      </c>
    </row>
    <row r="136" spans="1:10">
      <c r="A136" s="28"/>
      <c r="C136" s="28"/>
    </row>
    <row r="137" spans="1:10">
      <c r="A137" s="28">
        <v>5409456</v>
      </c>
      <c r="B137" t="s">
        <v>8</v>
      </c>
      <c r="C137" s="28">
        <v>21</v>
      </c>
      <c r="D137" t="s">
        <v>114</v>
      </c>
      <c r="E137" t="s">
        <v>405</v>
      </c>
      <c r="F137" t="s">
        <v>406</v>
      </c>
      <c r="G137" t="s">
        <v>278</v>
      </c>
      <c r="H137" t="s">
        <v>407</v>
      </c>
      <c r="I137">
        <v>1</v>
      </c>
      <c r="J137">
        <v>1</v>
      </c>
    </row>
    <row r="138" spans="1:10" ht="15.6">
      <c r="A138" s="15" t="s">
        <v>253</v>
      </c>
      <c r="B138" s="9"/>
      <c r="C138" s="13"/>
      <c r="D138" s="9"/>
      <c r="E138" s="9"/>
      <c r="F138" s="9"/>
      <c r="G138" s="9"/>
      <c r="H138" s="9"/>
      <c r="I138">
        <f>SUM(I136:I137)</f>
        <v>1</v>
      </c>
      <c r="J138" s="29">
        <f>SUM(J136:J137)</f>
        <v>1</v>
      </c>
    </row>
    <row r="139" spans="1:10">
      <c r="A139" s="28"/>
      <c r="C139" s="28"/>
    </row>
    <row r="140" spans="1:10">
      <c r="A140" s="28">
        <v>7788523</v>
      </c>
      <c r="B140" t="s">
        <v>8</v>
      </c>
      <c r="C140" s="28">
        <v>21</v>
      </c>
      <c r="D140" t="s">
        <v>400</v>
      </c>
      <c r="E140" t="s">
        <v>405</v>
      </c>
      <c r="F140" t="s">
        <v>414</v>
      </c>
      <c r="G140" t="s">
        <v>184</v>
      </c>
      <c r="H140" t="s">
        <v>13</v>
      </c>
      <c r="I140">
        <v>1</v>
      </c>
      <c r="J140">
        <v>1</v>
      </c>
    </row>
    <row r="141" spans="1:10">
      <c r="A141" s="28">
        <v>7788523</v>
      </c>
      <c r="B141" t="s">
        <v>8</v>
      </c>
      <c r="C141" s="28">
        <v>21</v>
      </c>
      <c r="D141" t="s">
        <v>19</v>
      </c>
      <c r="E141" t="s">
        <v>375</v>
      </c>
      <c r="F141" t="s">
        <v>415</v>
      </c>
      <c r="G141" t="s">
        <v>184</v>
      </c>
      <c r="H141" t="s">
        <v>13</v>
      </c>
      <c r="I141">
        <v>1</v>
      </c>
      <c r="J141">
        <v>1</v>
      </c>
    </row>
    <row r="142" spans="1:10">
      <c r="A142" s="28">
        <v>7788523</v>
      </c>
      <c r="B142" t="s">
        <v>8</v>
      </c>
      <c r="C142" s="28">
        <v>21</v>
      </c>
      <c r="D142" t="s">
        <v>14</v>
      </c>
      <c r="E142" t="s">
        <v>369</v>
      </c>
      <c r="F142" t="s">
        <v>414</v>
      </c>
      <c r="G142" t="s">
        <v>184</v>
      </c>
      <c r="H142" t="s">
        <v>13</v>
      </c>
      <c r="I142">
        <v>1</v>
      </c>
      <c r="J142">
        <v>0</v>
      </c>
    </row>
    <row r="143" spans="1:10">
      <c r="A143" s="28">
        <v>7788523</v>
      </c>
      <c r="B143" t="s">
        <v>8</v>
      </c>
      <c r="C143" s="28">
        <v>21</v>
      </c>
      <c r="D143" t="s">
        <v>185</v>
      </c>
      <c r="E143" t="s">
        <v>186</v>
      </c>
      <c r="F143" t="s">
        <v>97</v>
      </c>
      <c r="G143" t="s">
        <v>184</v>
      </c>
      <c r="H143" t="s">
        <v>13</v>
      </c>
      <c r="I143">
        <v>1</v>
      </c>
      <c r="J143">
        <v>1</v>
      </c>
    </row>
    <row r="144" spans="1:10">
      <c r="A144" s="28">
        <v>7788523</v>
      </c>
      <c r="B144" t="s">
        <v>8</v>
      </c>
      <c r="C144" s="28">
        <v>21</v>
      </c>
      <c r="D144" t="s">
        <v>37</v>
      </c>
      <c r="E144" t="s">
        <v>25</v>
      </c>
      <c r="F144" t="s">
        <v>97</v>
      </c>
      <c r="G144" t="s">
        <v>184</v>
      </c>
      <c r="H144" t="s">
        <v>13</v>
      </c>
      <c r="I144">
        <v>1</v>
      </c>
      <c r="J144">
        <v>0</v>
      </c>
    </row>
    <row r="145" spans="1:10">
      <c r="A145" s="28">
        <v>7788523</v>
      </c>
      <c r="B145" t="s">
        <v>8</v>
      </c>
      <c r="C145" s="28">
        <v>21</v>
      </c>
      <c r="D145" t="s">
        <v>76</v>
      </c>
      <c r="E145" t="s">
        <v>25</v>
      </c>
      <c r="F145" t="s">
        <v>97</v>
      </c>
      <c r="G145" t="s">
        <v>184</v>
      </c>
      <c r="H145" t="s">
        <v>13</v>
      </c>
      <c r="I145">
        <v>1</v>
      </c>
      <c r="J145">
        <v>0</v>
      </c>
    </row>
    <row r="146" spans="1:10" ht="15.6">
      <c r="A146" s="15" t="s">
        <v>253</v>
      </c>
      <c r="B146" s="9"/>
      <c r="C146" s="13"/>
      <c r="D146" s="9"/>
      <c r="E146" s="9"/>
      <c r="F146" s="9"/>
      <c r="G146" s="9"/>
      <c r="H146" s="9"/>
      <c r="I146">
        <f>SUM(I140:I145)</f>
        <v>6</v>
      </c>
      <c r="J146" s="29">
        <f>SUM(J140:J145)</f>
        <v>3</v>
      </c>
    </row>
    <row r="147" spans="1:10">
      <c r="A147" s="28"/>
      <c r="C147" s="28"/>
    </row>
    <row r="148" spans="1:10" ht="15.6">
      <c r="A148" s="9">
        <v>94869</v>
      </c>
      <c r="B148" s="9"/>
      <c r="C148" s="13"/>
      <c r="D148" s="9"/>
      <c r="E148" s="9"/>
      <c r="F148" s="9"/>
      <c r="G148" s="9" t="s">
        <v>277</v>
      </c>
      <c r="H148" s="9"/>
      <c r="I148">
        <v>0</v>
      </c>
      <c r="J148">
        <v>0</v>
      </c>
    </row>
    <row r="149" spans="1:10" ht="15.6">
      <c r="A149" s="15" t="s">
        <v>253</v>
      </c>
      <c r="B149" s="9"/>
      <c r="C149" s="13"/>
      <c r="D149" s="9"/>
      <c r="E149" s="9"/>
      <c r="F149" s="9"/>
      <c r="G149" s="9"/>
      <c r="H149" s="9"/>
      <c r="I149">
        <f>SUM(I148)</f>
        <v>0</v>
      </c>
      <c r="J149">
        <f>SUM(J148)</f>
        <v>0</v>
      </c>
    </row>
    <row r="150" spans="1:10">
      <c r="A150" s="28"/>
      <c r="C150" s="28"/>
    </row>
    <row r="151" spans="1:10" s="20" customFormat="1" ht="15.6">
      <c r="A151" s="12" t="s">
        <v>279</v>
      </c>
      <c r="B151" s="12"/>
      <c r="C151" s="19"/>
      <c r="D151" s="12"/>
      <c r="E151" s="12"/>
      <c r="F151" s="12"/>
      <c r="G151" s="12"/>
      <c r="H151" s="12"/>
      <c r="I151" s="20">
        <f>SUM(I135+I138+I146+I149)</f>
        <v>8</v>
      </c>
      <c r="J151" s="20">
        <f>SUM(J135+J138+J146+J149)</f>
        <v>5</v>
      </c>
    </row>
    <row r="152" spans="1:10">
      <c r="A152" s="28"/>
      <c r="C152" s="28"/>
    </row>
    <row r="153" spans="1:10" ht="15.6">
      <c r="A153" s="7" t="s">
        <v>0</v>
      </c>
      <c r="B153" s="7" t="s">
        <v>1</v>
      </c>
      <c r="C153" s="7" t="s">
        <v>2</v>
      </c>
      <c r="D153" s="7" t="s">
        <v>3</v>
      </c>
      <c r="E153" s="7" t="s">
        <v>4</v>
      </c>
      <c r="F153" s="7" t="s">
        <v>5</v>
      </c>
      <c r="G153" s="7" t="s">
        <v>6</v>
      </c>
      <c r="H153" s="7" t="s">
        <v>7</v>
      </c>
      <c r="I153" s="7" t="s">
        <v>253</v>
      </c>
      <c r="J153" s="7" t="s">
        <v>271</v>
      </c>
    </row>
    <row r="154" spans="1:10">
      <c r="A154" s="28">
        <v>1397</v>
      </c>
      <c r="B154" t="s">
        <v>8</v>
      </c>
      <c r="C154" s="28">
        <v>22</v>
      </c>
      <c r="D154" t="s">
        <v>19</v>
      </c>
      <c r="E154" t="s">
        <v>20</v>
      </c>
      <c r="F154" t="s">
        <v>21</v>
      </c>
      <c r="G154" t="s">
        <v>22</v>
      </c>
      <c r="H154" t="s">
        <v>18</v>
      </c>
      <c r="I154">
        <v>1</v>
      </c>
      <c r="J154">
        <v>1</v>
      </c>
    </row>
    <row r="155" spans="1:10" ht="15.6">
      <c r="A155" s="15" t="s">
        <v>253</v>
      </c>
      <c r="B155" s="9"/>
      <c r="C155" s="13"/>
      <c r="D155" s="9"/>
      <c r="E155" s="9"/>
      <c r="F155" s="9"/>
      <c r="G155" s="9"/>
      <c r="H155" s="9"/>
      <c r="I155">
        <f>SUM(I154)</f>
        <v>1</v>
      </c>
      <c r="J155">
        <f>SUM(J154)</f>
        <v>1</v>
      </c>
    </row>
    <row r="156" spans="1:10">
      <c r="A156" s="28"/>
      <c r="C156" s="28"/>
    </row>
    <row r="157" spans="1:10">
      <c r="A157" s="28">
        <v>9166</v>
      </c>
      <c r="B157" t="s">
        <v>8</v>
      </c>
      <c r="C157" s="28">
        <v>22</v>
      </c>
      <c r="D157" t="s">
        <v>134</v>
      </c>
      <c r="E157" t="s">
        <v>365</v>
      </c>
      <c r="F157" t="s">
        <v>366</v>
      </c>
      <c r="G157" t="s">
        <v>219</v>
      </c>
      <c r="H157" t="s">
        <v>18</v>
      </c>
      <c r="I157">
        <v>1</v>
      </c>
      <c r="J157">
        <v>1</v>
      </c>
    </row>
    <row r="158" spans="1:10">
      <c r="A158" s="28">
        <v>9166</v>
      </c>
      <c r="B158" t="s">
        <v>8</v>
      </c>
      <c r="C158" s="28">
        <v>22</v>
      </c>
      <c r="D158" t="s">
        <v>116</v>
      </c>
      <c r="E158" t="s">
        <v>365</v>
      </c>
      <c r="F158" t="s">
        <v>367</v>
      </c>
      <c r="G158" t="s">
        <v>219</v>
      </c>
      <c r="H158" t="s">
        <v>18</v>
      </c>
      <c r="I158">
        <v>1</v>
      </c>
      <c r="J158">
        <v>1</v>
      </c>
    </row>
    <row r="159" spans="1:10">
      <c r="A159" s="28">
        <v>9166</v>
      </c>
      <c r="B159" t="s">
        <v>8</v>
      </c>
      <c r="C159" s="28">
        <v>22</v>
      </c>
      <c r="D159" t="s">
        <v>45</v>
      </c>
      <c r="E159" t="s">
        <v>34</v>
      </c>
      <c r="F159" t="s">
        <v>220</v>
      </c>
      <c r="G159" t="s">
        <v>219</v>
      </c>
      <c r="H159" t="s">
        <v>18</v>
      </c>
      <c r="I159">
        <v>1</v>
      </c>
      <c r="J159">
        <v>1</v>
      </c>
    </row>
    <row r="160" spans="1:10">
      <c r="A160" s="28">
        <v>9166</v>
      </c>
      <c r="B160" t="s">
        <v>8</v>
      </c>
      <c r="C160" s="28">
        <v>22</v>
      </c>
      <c r="D160" t="s">
        <v>75</v>
      </c>
      <c r="E160" t="s">
        <v>120</v>
      </c>
      <c r="F160" t="s">
        <v>218</v>
      </c>
      <c r="G160" t="s">
        <v>219</v>
      </c>
      <c r="H160" t="s">
        <v>18</v>
      </c>
      <c r="I160">
        <v>1</v>
      </c>
      <c r="J160">
        <v>1</v>
      </c>
    </row>
    <row r="161" spans="1:10" ht="15.6">
      <c r="A161" s="15" t="s">
        <v>253</v>
      </c>
      <c r="B161" s="9"/>
      <c r="C161" s="13"/>
      <c r="D161" s="9"/>
      <c r="E161" s="9"/>
      <c r="F161" s="9"/>
      <c r="G161" s="9"/>
      <c r="H161" s="9"/>
      <c r="I161">
        <f>SUM(I157:I160)</f>
        <v>4</v>
      </c>
      <c r="J161">
        <f>SUM(J157:J160)</f>
        <v>4</v>
      </c>
    </row>
    <row r="162" spans="1:10">
      <c r="A162" s="28"/>
      <c r="C162" s="28"/>
    </row>
    <row r="163" spans="1:10">
      <c r="A163" s="28">
        <v>3207758</v>
      </c>
      <c r="B163" t="s">
        <v>8</v>
      </c>
      <c r="C163" s="28">
        <v>22</v>
      </c>
      <c r="D163" t="s">
        <v>24</v>
      </c>
      <c r="E163" t="s">
        <v>381</v>
      </c>
      <c r="F163" t="s">
        <v>390</v>
      </c>
      <c r="G163" t="s">
        <v>101</v>
      </c>
      <c r="H163" t="s">
        <v>18</v>
      </c>
      <c r="I163">
        <v>1</v>
      </c>
      <c r="J163">
        <v>1</v>
      </c>
    </row>
    <row r="164" spans="1:10">
      <c r="A164" s="28">
        <v>3207758</v>
      </c>
      <c r="B164" t="s">
        <v>8</v>
      </c>
      <c r="C164" s="28">
        <v>22</v>
      </c>
      <c r="D164" t="s">
        <v>24</v>
      </c>
      <c r="E164" t="s">
        <v>381</v>
      </c>
      <c r="F164" t="s">
        <v>391</v>
      </c>
      <c r="G164" t="s">
        <v>101</v>
      </c>
      <c r="H164" t="s">
        <v>18</v>
      </c>
      <c r="I164">
        <v>1</v>
      </c>
      <c r="J164">
        <v>1</v>
      </c>
    </row>
    <row r="165" spans="1:10">
      <c r="A165" s="28">
        <v>3207758</v>
      </c>
      <c r="B165" t="s">
        <v>8</v>
      </c>
      <c r="C165" s="28">
        <v>22</v>
      </c>
      <c r="D165" t="s">
        <v>24</v>
      </c>
      <c r="E165" t="s">
        <v>381</v>
      </c>
      <c r="F165" t="s">
        <v>392</v>
      </c>
      <c r="G165" t="s">
        <v>101</v>
      </c>
      <c r="H165" t="s">
        <v>18</v>
      </c>
      <c r="I165">
        <v>1</v>
      </c>
      <c r="J165">
        <v>1</v>
      </c>
    </row>
    <row r="166" spans="1:10">
      <c r="A166" s="28">
        <v>3207758</v>
      </c>
      <c r="B166" t="s">
        <v>8</v>
      </c>
      <c r="C166" s="28">
        <v>22</v>
      </c>
      <c r="D166" t="s">
        <v>123</v>
      </c>
      <c r="E166" t="s">
        <v>381</v>
      </c>
      <c r="F166" t="s">
        <v>393</v>
      </c>
      <c r="G166" t="s">
        <v>101</v>
      </c>
      <c r="H166" t="s">
        <v>18</v>
      </c>
      <c r="I166">
        <v>1</v>
      </c>
      <c r="J166">
        <v>1</v>
      </c>
    </row>
    <row r="167" spans="1:10">
      <c r="A167" s="28">
        <v>3207758</v>
      </c>
      <c r="B167" t="s">
        <v>8</v>
      </c>
      <c r="C167" s="28">
        <v>22</v>
      </c>
      <c r="D167" t="s">
        <v>111</v>
      </c>
      <c r="E167" t="s">
        <v>381</v>
      </c>
      <c r="F167" t="s">
        <v>394</v>
      </c>
      <c r="G167" t="s">
        <v>101</v>
      </c>
      <c r="H167" t="s">
        <v>18</v>
      </c>
      <c r="I167">
        <v>1</v>
      </c>
      <c r="J167">
        <v>1</v>
      </c>
    </row>
    <row r="168" spans="1:10">
      <c r="A168" s="28">
        <v>3207758</v>
      </c>
      <c r="B168" t="s">
        <v>8</v>
      </c>
      <c r="C168" s="28">
        <v>22</v>
      </c>
      <c r="D168" t="s">
        <v>111</v>
      </c>
      <c r="E168" t="s">
        <v>381</v>
      </c>
      <c r="F168" t="s">
        <v>395</v>
      </c>
      <c r="G168" t="s">
        <v>101</v>
      </c>
      <c r="H168" t="s">
        <v>18</v>
      </c>
      <c r="I168">
        <v>1</v>
      </c>
      <c r="J168">
        <v>1</v>
      </c>
    </row>
    <row r="169" spans="1:10">
      <c r="A169" s="28">
        <v>3207758</v>
      </c>
      <c r="B169" t="s">
        <v>8</v>
      </c>
      <c r="C169" s="28">
        <v>22</v>
      </c>
      <c r="D169" t="s">
        <v>29</v>
      </c>
      <c r="E169" t="s">
        <v>381</v>
      </c>
      <c r="F169" t="s">
        <v>396</v>
      </c>
      <c r="G169" t="s">
        <v>101</v>
      </c>
      <c r="H169" t="s">
        <v>18</v>
      </c>
      <c r="I169">
        <v>1</v>
      </c>
      <c r="J169">
        <v>1</v>
      </c>
    </row>
    <row r="170" spans="1:10">
      <c r="A170" s="28">
        <v>3207758</v>
      </c>
      <c r="B170" t="s">
        <v>8</v>
      </c>
      <c r="C170" s="28">
        <v>22</v>
      </c>
      <c r="D170" t="s">
        <v>29</v>
      </c>
      <c r="E170" t="s">
        <v>381</v>
      </c>
      <c r="F170" t="s">
        <v>397</v>
      </c>
      <c r="G170" t="s">
        <v>101</v>
      </c>
      <c r="H170" t="s">
        <v>18</v>
      </c>
      <c r="I170">
        <v>1</v>
      </c>
      <c r="J170">
        <v>1</v>
      </c>
    </row>
    <row r="171" spans="1:10">
      <c r="A171" s="28">
        <v>3207758</v>
      </c>
      <c r="B171" t="s">
        <v>8</v>
      </c>
      <c r="C171" s="28">
        <v>22</v>
      </c>
      <c r="D171" t="s">
        <v>29</v>
      </c>
      <c r="E171" t="s">
        <v>381</v>
      </c>
      <c r="F171" t="s">
        <v>398</v>
      </c>
      <c r="G171" t="s">
        <v>101</v>
      </c>
      <c r="H171" t="s">
        <v>18</v>
      </c>
      <c r="I171">
        <v>1</v>
      </c>
      <c r="J171">
        <v>1</v>
      </c>
    </row>
    <row r="172" spans="1:10">
      <c r="A172" s="28">
        <v>3207758</v>
      </c>
      <c r="B172" t="s">
        <v>8</v>
      </c>
      <c r="C172" s="28">
        <v>22</v>
      </c>
      <c r="D172" t="s">
        <v>14</v>
      </c>
      <c r="E172" t="s">
        <v>381</v>
      </c>
      <c r="F172" t="s">
        <v>399</v>
      </c>
      <c r="G172" t="s">
        <v>101</v>
      </c>
      <c r="H172" t="s">
        <v>18</v>
      </c>
      <c r="I172">
        <v>1</v>
      </c>
      <c r="J172">
        <v>1</v>
      </c>
    </row>
    <row r="173" spans="1:10">
      <c r="A173" s="28">
        <v>3207758</v>
      </c>
      <c r="B173" t="s">
        <v>8</v>
      </c>
      <c r="C173" s="28">
        <v>22</v>
      </c>
      <c r="D173" t="s">
        <v>400</v>
      </c>
      <c r="E173" t="s">
        <v>381</v>
      </c>
      <c r="F173" t="s">
        <v>401</v>
      </c>
      <c r="G173" t="s">
        <v>101</v>
      </c>
      <c r="H173" t="s">
        <v>18</v>
      </c>
      <c r="I173">
        <v>1</v>
      </c>
      <c r="J173">
        <v>1</v>
      </c>
    </row>
    <row r="174" spans="1:10">
      <c r="A174" s="28">
        <v>3207758</v>
      </c>
      <c r="B174" t="s">
        <v>8</v>
      </c>
      <c r="C174" s="28">
        <v>22</v>
      </c>
      <c r="D174" t="s">
        <v>14</v>
      </c>
      <c r="E174" t="s">
        <v>99</v>
      </c>
      <c r="F174" t="s">
        <v>401</v>
      </c>
      <c r="G174" t="s">
        <v>101</v>
      </c>
      <c r="H174" t="s">
        <v>18</v>
      </c>
      <c r="I174">
        <v>1</v>
      </c>
      <c r="J174">
        <v>0</v>
      </c>
    </row>
    <row r="175" spans="1:10" ht="15.6">
      <c r="A175" s="15" t="s">
        <v>253</v>
      </c>
      <c r="B175" s="9"/>
      <c r="C175" s="13"/>
      <c r="D175" s="9"/>
      <c r="E175" s="9"/>
      <c r="F175" s="9"/>
      <c r="G175" s="9"/>
      <c r="H175" s="9"/>
      <c r="I175">
        <f>SUM(I163:I174)</f>
        <v>12</v>
      </c>
      <c r="J175">
        <f>SUM(J163:J174)</f>
        <v>11</v>
      </c>
    </row>
    <row r="176" spans="1:10">
      <c r="A176" s="28"/>
      <c r="C176" s="28"/>
    </row>
    <row r="177" spans="1:10" ht="15.6">
      <c r="A177" s="9">
        <v>2661</v>
      </c>
      <c r="B177" s="9"/>
      <c r="C177" s="13"/>
      <c r="D177" s="9"/>
      <c r="E177" s="9"/>
      <c r="F177" s="9"/>
      <c r="G177" s="9" t="s">
        <v>280</v>
      </c>
      <c r="H177" s="9"/>
      <c r="I177">
        <v>0</v>
      </c>
      <c r="J177">
        <v>0</v>
      </c>
    </row>
    <row r="178" spans="1:10" ht="15.6">
      <c r="A178" s="15" t="s">
        <v>253</v>
      </c>
      <c r="B178" s="9"/>
      <c r="C178" s="13"/>
      <c r="D178" s="9"/>
      <c r="E178" s="9"/>
      <c r="F178" s="9"/>
      <c r="G178" s="9"/>
      <c r="H178" s="9"/>
      <c r="I178">
        <f>SUM(I177)</f>
        <v>0</v>
      </c>
      <c r="J178">
        <f>SUM(J177)</f>
        <v>0</v>
      </c>
    </row>
    <row r="179" spans="1:10" ht="15.6">
      <c r="A179" s="15"/>
      <c r="B179" s="9"/>
      <c r="C179" s="13"/>
      <c r="D179" s="9"/>
      <c r="E179" s="9"/>
      <c r="F179" s="9"/>
      <c r="G179" s="9"/>
      <c r="H179" s="9"/>
    </row>
    <row r="180" spans="1:10" ht="15.6">
      <c r="A180" s="9">
        <v>75831</v>
      </c>
      <c r="B180" s="9"/>
      <c r="C180" s="13"/>
      <c r="D180" s="9"/>
      <c r="E180" s="9"/>
      <c r="F180" s="9"/>
      <c r="G180" s="9" t="s">
        <v>281</v>
      </c>
      <c r="H180" s="9"/>
      <c r="I180">
        <v>0</v>
      </c>
      <c r="J180">
        <v>0</v>
      </c>
    </row>
    <row r="181" spans="1:10" ht="15.6">
      <c r="A181" s="15" t="s">
        <v>253</v>
      </c>
      <c r="B181" s="9"/>
      <c r="C181" s="13"/>
      <c r="D181" s="9"/>
      <c r="E181" s="9"/>
      <c r="F181" s="9"/>
      <c r="G181" s="9"/>
      <c r="H181" s="9"/>
      <c r="I181">
        <f>SUM(I180)</f>
        <v>0</v>
      </c>
      <c r="J181">
        <f>SUM(J180)</f>
        <v>0</v>
      </c>
    </row>
    <row r="182" spans="1:10" ht="15.6">
      <c r="A182" s="15"/>
      <c r="B182" s="9"/>
      <c r="C182" s="13"/>
      <c r="D182" s="9"/>
      <c r="E182" s="9"/>
      <c r="F182" s="9"/>
      <c r="G182" s="9"/>
      <c r="H182" s="9"/>
    </row>
    <row r="183" spans="1:10" s="20" customFormat="1" ht="15.6">
      <c r="A183" s="12" t="s">
        <v>282</v>
      </c>
      <c r="B183" s="12"/>
      <c r="C183" s="19"/>
      <c r="D183" s="12"/>
      <c r="E183" s="12"/>
      <c r="F183" s="12"/>
      <c r="G183" s="12"/>
      <c r="H183" s="12"/>
      <c r="I183" s="20">
        <f>SUM(I155+I161+I175+I178+I181)</f>
        <v>17</v>
      </c>
      <c r="J183" s="20">
        <f>SUM(J155+J161+J175+J178+J181)</f>
        <v>16</v>
      </c>
    </row>
    <row r="184" spans="1:10">
      <c r="A184" s="28"/>
      <c r="C184" s="28"/>
    </row>
    <row r="185" spans="1:10" ht="15.6">
      <c r="A185" s="7" t="s">
        <v>0</v>
      </c>
      <c r="B185" s="7" t="s">
        <v>1</v>
      </c>
      <c r="C185" s="7" t="s">
        <v>2</v>
      </c>
      <c r="D185" s="7" t="s">
        <v>3</v>
      </c>
      <c r="E185" s="7" t="s">
        <v>4</v>
      </c>
      <c r="F185" s="7" t="s">
        <v>5</v>
      </c>
      <c r="G185" s="7" t="s">
        <v>6</v>
      </c>
      <c r="H185" s="7" t="s">
        <v>7</v>
      </c>
      <c r="I185" s="7" t="s">
        <v>253</v>
      </c>
      <c r="J185" s="7" t="s">
        <v>271</v>
      </c>
    </row>
    <row r="186" spans="1:10">
      <c r="A186" s="28">
        <v>3167</v>
      </c>
      <c r="B186" t="s">
        <v>8</v>
      </c>
      <c r="C186" s="28">
        <v>23</v>
      </c>
      <c r="D186" t="s">
        <v>58</v>
      </c>
      <c r="E186" t="s">
        <v>10</v>
      </c>
      <c r="F186" t="s">
        <v>97</v>
      </c>
      <c r="G186" t="s">
        <v>98</v>
      </c>
      <c r="H186" t="s">
        <v>18</v>
      </c>
      <c r="I186">
        <v>1</v>
      </c>
      <c r="J186">
        <v>0</v>
      </c>
    </row>
    <row r="187" spans="1:10" ht="15.6">
      <c r="A187" s="15" t="s">
        <v>253</v>
      </c>
      <c r="B187" s="9"/>
      <c r="C187" s="13"/>
      <c r="D187" s="9"/>
      <c r="E187" s="9"/>
      <c r="F187" s="9"/>
      <c r="G187" s="9"/>
      <c r="H187" s="9"/>
      <c r="I187">
        <f>SUM(I186)</f>
        <v>1</v>
      </c>
      <c r="J187">
        <f>SUM(J186)</f>
        <v>0</v>
      </c>
    </row>
    <row r="188" spans="1:10">
      <c r="A188" s="28"/>
      <c r="C188" s="28"/>
    </row>
    <row r="189" spans="1:10">
      <c r="A189" s="28">
        <v>649145</v>
      </c>
      <c r="B189" t="s">
        <v>8</v>
      </c>
      <c r="C189" s="28">
        <v>23</v>
      </c>
      <c r="D189" t="s">
        <v>75</v>
      </c>
      <c r="E189" t="s">
        <v>10</v>
      </c>
      <c r="F189" t="s">
        <v>157</v>
      </c>
      <c r="G189" t="s">
        <v>158</v>
      </c>
      <c r="H189" t="s">
        <v>18</v>
      </c>
      <c r="I189">
        <v>1</v>
      </c>
      <c r="J189">
        <v>1</v>
      </c>
    </row>
    <row r="190" spans="1:10" ht="15.6">
      <c r="A190" s="15" t="s">
        <v>253</v>
      </c>
      <c r="B190" s="9"/>
      <c r="C190" s="13"/>
      <c r="D190" s="9"/>
      <c r="E190" s="9"/>
      <c r="F190" s="9"/>
      <c r="G190" s="9"/>
      <c r="H190" s="9"/>
      <c r="I190">
        <f>SUM(I189)</f>
        <v>1</v>
      </c>
      <c r="J190">
        <f>SUM(J189)</f>
        <v>1</v>
      </c>
    </row>
    <row r="191" spans="1:10">
      <c r="A191" s="28"/>
      <c r="C191" s="28"/>
    </row>
    <row r="192" spans="1:10">
      <c r="A192" s="28">
        <v>7026339</v>
      </c>
      <c r="B192" t="s">
        <v>8</v>
      </c>
      <c r="C192" s="28">
        <v>23</v>
      </c>
      <c r="D192" t="s">
        <v>9</v>
      </c>
      <c r="E192" t="s">
        <v>408</v>
      </c>
      <c r="F192" t="s">
        <v>409</v>
      </c>
      <c r="G192" t="s">
        <v>283</v>
      </c>
      <c r="H192" t="s">
        <v>18</v>
      </c>
      <c r="I192">
        <v>1</v>
      </c>
      <c r="J192">
        <v>1</v>
      </c>
    </row>
    <row r="193" spans="1:10" ht="15.6">
      <c r="A193" s="15" t="s">
        <v>253</v>
      </c>
      <c r="B193" s="9"/>
      <c r="C193" s="13"/>
      <c r="D193" s="9"/>
      <c r="E193" s="9"/>
      <c r="F193" s="9"/>
      <c r="G193" s="9"/>
      <c r="H193" s="9"/>
      <c r="I193">
        <f>SUM(I192)</f>
        <v>1</v>
      </c>
      <c r="J193">
        <f>SUM(J192)</f>
        <v>1</v>
      </c>
    </row>
    <row r="194" spans="1:10" ht="15.6">
      <c r="A194" s="15"/>
      <c r="B194" s="9"/>
      <c r="C194" s="13"/>
      <c r="D194" s="9"/>
      <c r="E194" s="9"/>
      <c r="F194" s="9"/>
      <c r="G194" s="9"/>
      <c r="H194" s="9"/>
    </row>
    <row r="195" spans="1:10" ht="15.6">
      <c r="A195" s="9">
        <v>67521</v>
      </c>
      <c r="B195" s="9"/>
      <c r="C195" s="13"/>
      <c r="D195" s="9"/>
      <c r="E195" s="9"/>
      <c r="F195" s="9"/>
      <c r="G195" s="9" t="s">
        <v>284</v>
      </c>
      <c r="H195" s="9"/>
      <c r="I195">
        <v>0</v>
      </c>
      <c r="J195">
        <v>0</v>
      </c>
    </row>
    <row r="196" spans="1:10" ht="15.6">
      <c r="A196" s="15" t="s">
        <v>253</v>
      </c>
      <c r="B196" s="9"/>
      <c r="C196" s="13"/>
      <c r="D196" s="9"/>
      <c r="E196" s="9"/>
      <c r="F196" s="9"/>
      <c r="G196" s="9"/>
      <c r="H196" s="9"/>
      <c r="I196">
        <f>SUM(I195)</f>
        <v>0</v>
      </c>
      <c r="J196">
        <f>SUM(J195)</f>
        <v>0</v>
      </c>
    </row>
    <row r="197" spans="1:10" ht="15.6">
      <c r="A197" s="15"/>
      <c r="B197" s="9"/>
      <c r="C197" s="13"/>
      <c r="D197" s="9"/>
      <c r="E197" s="9"/>
      <c r="F197" s="9"/>
      <c r="G197" s="9"/>
      <c r="H197" s="9"/>
    </row>
    <row r="198" spans="1:10" s="20" customFormat="1" ht="15.6">
      <c r="A198" s="12" t="s">
        <v>285</v>
      </c>
      <c r="B198" s="12"/>
      <c r="C198" s="19"/>
      <c r="D198" s="12"/>
      <c r="E198" s="12"/>
      <c r="F198" s="12"/>
      <c r="G198" s="12"/>
      <c r="H198" s="12"/>
      <c r="I198" s="20">
        <f>SUM(I187+I190+I193+I196)</f>
        <v>3</v>
      </c>
      <c r="J198" s="20">
        <f>SUM(J187+J190+J193+J196)</f>
        <v>2</v>
      </c>
    </row>
    <row r="199" spans="1:10" ht="15.6">
      <c r="A199" s="15"/>
      <c r="B199" s="9"/>
      <c r="C199" s="13"/>
      <c r="D199" s="9"/>
      <c r="E199" s="9"/>
      <c r="F199" s="9"/>
      <c r="G199" s="9"/>
      <c r="H199" s="9"/>
    </row>
    <row r="200" spans="1:10" ht="15.6">
      <c r="A200" s="7" t="s">
        <v>0</v>
      </c>
      <c r="B200" s="7" t="s">
        <v>1</v>
      </c>
      <c r="C200" s="7" t="s">
        <v>2</v>
      </c>
      <c r="D200" s="7" t="s">
        <v>3</v>
      </c>
      <c r="E200" s="7" t="s">
        <v>4</v>
      </c>
      <c r="F200" s="7" t="s">
        <v>5</v>
      </c>
      <c r="G200" s="7" t="s">
        <v>6</v>
      </c>
      <c r="H200" s="7" t="s">
        <v>7</v>
      </c>
      <c r="I200" s="7" t="s">
        <v>253</v>
      </c>
      <c r="J200" s="7" t="s">
        <v>271</v>
      </c>
    </row>
    <row r="201" spans="1:10">
      <c r="A201" s="28">
        <v>5688</v>
      </c>
      <c r="B201" t="s">
        <v>8</v>
      </c>
      <c r="C201" s="28">
        <v>24</v>
      </c>
      <c r="D201" t="s">
        <v>57</v>
      </c>
      <c r="E201" t="s">
        <v>144</v>
      </c>
      <c r="F201" t="s">
        <v>145</v>
      </c>
      <c r="G201" t="s">
        <v>146</v>
      </c>
      <c r="H201" t="s">
        <v>147</v>
      </c>
      <c r="I201">
        <v>1</v>
      </c>
      <c r="J201">
        <v>1</v>
      </c>
    </row>
    <row r="202" spans="1:10">
      <c r="A202" s="28">
        <v>5688</v>
      </c>
      <c r="B202" t="s">
        <v>8</v>
      </c>
      <c r="C202" s="28">
        <v>24</v>
      </c>
      <c r="D202" t="s">
        <v>148</v>
      </c>
      <c r="E202" t="s">
        <v>149</v>
      </c>
      <c r="F202" t="s">
        <v>150</v>
      </c>
      <c r="G202" t="s">
        <v>146</v>
      </c>
      <c r="H202" t="s">
        <v>147</v>
      </c>
      <c r="I202">
        <v>1</v>
      </c>
      <c r="J202">
        <v>1</v>
      </c>
    </row>
    <row r="203" spans="1:10" ht="15.6">
      <c r="A203" s="15" t="s">
        <v>253</v>
      </c>
      <c r="B203" s="9"/>
      <c r="C203" s="13"/>
      <c r="D203" s="9"/>
      <c r="E203" s="9"/>
      <c r="F203" s="9"/>
      <c r="G203" s="9"/>
      <c r="H203" s="9"/>
      <c r="I203">
        <f>SUM(I201:I202)</f>
        <v>2</v>
      </c>
      <c r="J203">
        <f>SUM(J201:J202)</f>
        <v>2</v>
      </c>
    </row>
    <row r="204" spans="1:10">
      <c r="A204" s="28"/>
      <c r="C204" s="28"/>
    </row>
    <row r="205" spans="1:10">
      <c r="A205" s="28">
        <v>1063172</v>
      </c>
      <c r="B205" t="s">
        <v>8</v>
      </c>
      <c r="C205" s="28">
        <v>24</v>
      </c>
      <c r="D205" t="s">
        <v>9</v>
      </c>
      <c r="E205" t="s">
        <v>10</v>
      </c>
      <c r="F205" t="s">
        <v>11</v>
      </c>
      <c r="G205" t="s">
        <v>12</v>
      </c>
      <c r="H205" t="s">
        <v>13</v>
      </c>
      <c r="I205">
        <v>1</v>
      </c>
      <c r="J205">
        <v>1</v>
      </c>
    </row>
    <row r="206" spans="1:10" ht="15.6">
      <c r="A206" s="15" t="s">
        <v>253</v>
      </c>
      <c r="B206" s="9"/>
      <c r="C206" s="13"/>
      <c r="D206" s="9"/>
      <c r="E206" s="9"/>
      <c r="F206" s="9"/>
      <c r="G206" s="9"/>
      <c r="H206" s="9"/>
      <c r="I206">
        <f>SUM(I205)</f>
        <v>1</v>
      </c>
      <c r="J206">
        <f>SUM(J205)</f>
        <v>1</v>
      </c>
    </row>
    <row r="207" spans="1:10">
      <c r="A207" s="28"/>
      <c r="C207" s="28"/>
    </row>
    <row r="208" spans="1:10">
      <c r="A208" s="28">
        <v>3790354</v>
      </c>
      <c r="B208" t="s">
        <v>8</v>
      </c>
      <c r="C208" s="28">
        <v>24</v>
      </c>
      <c r="D208" t="s">
        <v>380</v>
      </c>
      <c r="E208" t="s">
        <v>375</v>
      </c>
      <c r="F208" t="s">
        <v>402</v>
      </c>
      <c r="G208" t="s">
        <v>122</v>
      </c>
      <c r="H208" t="s">
        <v>13</v>
      </c>
      <c r="I208">
        <v>1</v>
      </c>
      <c r="J208">
        <v>1</v>
      </c>
    </row>
    <row r="209" spans="1:10">
      <c r="A209" s="28">
        <v>3790354</v>
      </c>
      <c r="B209" t="s">
        <v>8</v>
      </c>
      <c r="C209" s="28">
        <v>24</v>
      </c>
      <c r="D209" t="s">
        <v>119</v>
      </c>
      <c r="E209" t="s">
        <v>120</v>
      </c>
      <c r="F209" t="s">
        <v>121</v>
      </c>
      <c r="G209" t="s">
        <v>122</v>
      </c>
      <c r="H209" t="s">
        <v>13</v>
      </c>
      <c r="I209">
        <v>1</v>
      </c>
      <c r="J209">
        <v>1</v>
      </c>
    </row>
    <row r="210" spans="1:10" ht="15.6">
      <c r="A210" s="15" t="s">
        <v>253</v>
      </c>
      <c r="B210" s="9"/>
      <c r="C210" s="13"/>
      <c r="D210" s="9"/>
      <c r="E210" s="9"/>
      <c r="F210" s="9"/>
      <c r="G210" s="9"/>
      <c r="H210" s="9"/>
      <c r="I210">
        <f>SUM(I208:I209)</f>
        <v>2</v>
      </c>
      <c r="J210">
        <f>SUM(J208:J209)</f>
        <v>2</v>
      </c>
    </row>
    <row r="211" spans="1:10">
      <c r="A211" s="28"/>
      <c r="C211" s="28"/>
    </row>
    <row r="212" spans="1:10">
      <c r="A212" s="28">
        <v>4089807</v>
      </c>
      <c r="B212" t="s">
        <v>8</v>
      </c>
      <c r="C212" s="28">
        <v>24</v>
      </c>
      <c r="D212" t="s">
        <v>221</v>
      </c>
      <c r="E212" t="s">
        <v>403</v>
      </c>
      <c r="F212" t="s">
        <v>404</v>
      </c>
      <c r="G212" t="s">
        <v>286</v>
      </c>
      <c r="H212" t="s">
        <v>18</v>
      </c>
      <c r="I212">
        <v>1</v>
      </c>
      <c r="J212">
        <v>1</v>
      </c>
    </row>
    <row r="213" spans="1:10" ht="15.6">
      <c r="A213" s="15" t="s">
        <v>253</v>
      </c>
      <c r="B213" s="9"/>
      <c r="C213" s="13"/>
      <c r="D213" s="9"/>
      <c r="E213" s="9"/>
      <c r="F213" s="9"/>
      <c r="G213" s="9"/>
      <c r="H213" s="9"/>
      <c r="I213">
        <f>SUM(I212)</f>
        <v>1</v>
      </c>
      <c r="J213">
        <f>SUM(J212)</f>
        <v>1</v>
      </c>
    </row>
    <row r="214" spans="1:10" ht="15.6">
      <c r="A214" s="15"/>
      <c r="B214" s="9"/>
      <c r="C214" s="13"/>
      <c r="D214" s="9"/>
      <c r="E214" s="9"/>
      <c r="F214" s="9"/>
      <c r="G214" s="9"/>
      <c r="H214" s="9"/>
    </row>
    <row r="215" spans="1:10" s="20" customFormat="1" ht="15.6">
      <c r="A215" s="12" t="s">
        <v>287</v>
      </c>
      <c r="B215" s="12"/>
      <c r="C215" s="19"/>
      <c r="D215" s="12"/>
      <c r="E215" s="12"/>
      <c r="F215" s="12"/>
      <c r="G215" s="12"/>
      <c r="H215" s="12"/>
      <c r="I215" s="20">
        <f>SUM(I203+I206+I210+I213)</f>
        <v>6</v>
      </c>
      <c r="J215" s="20">
        <f>SUM(J203+J206+J210+J213)</f>
        <v>6</v>
      </c>
    </row>
    <row r="216" spans="1:10" ht="15.6">
      <c r="A216" s="15"/>
      <c r="B216" s="9"/>
      <c r="C216" s="13"/>
      <c r="D216" s="9"/>
      <c r="E216" s="9"/>
      <c r="F216" s="9"/>
      <c r="G216" s="9"/>
      <c r="H216" s="9"/>
    </row>
    <row r="217" spans="1:10" ht="15.6">
      <c r="A217" s="7" t="s">
        <v>0</v>
      </c>
      <c r="B217" s="7" t="s">
        <v>1</v>
      </c>
      <c r="C217" s="7" t="s">
        <v>2</v>
      </c>
      <c r="D217" s="7" t="s">
        <v>3</v>
      </c>
      <c r="E217" s="7" t="s">
        <v>4</v>
      </c>
      <c r="F217" s="7" t="s">
        <v>5</v>
      </c>
      <c r="G217" s="7" t="s">
        <v>6</v>
      </c>
      <c r="H217" s="7" t="s">
        <v>7</v>
      </c>
      <c r="I217" s="7" t="s">
        <v>253</v>
      </c>
      <c r="J217" s="7" t="s">
        <v>271</v>
      </c>
    </row>
    <row r="218" spans="1:10">
      <c r="A218" s="28">
        <v>243</v>
      </c>
      <c r="B218" t="s">
        <v>8</v>
      </c>
      <c r="C218" s="28">
        <v>25</v>
      </c>
      <c r="D218" t="s">
        <v>76</v>
      </c>
      <c r="E218" t="s">
        <v>77</v>
      </c>
      <c r="F218" t="s">
        <v>78</v>
      </c>
      <c r="G218" t="s">
        <v>79</v>
      </c>
      <c r="H218" t="s">
        <v>18</v>
      </c>
      <c r="I218">
        <v>1</v>
      </c>
      <c r="J218">
        <v>1</v>
      </c>
    </row>
    <row r="219" spans="1:10">
      <c r="A219" s="28">
        <v>243</v>
      </c>
      <c r="B219" t="s">
        <v>8</v>
      </c>
      <c r="C219" s="28">
        <v>25</v>
      </c>
      <c r="D219" t="s">
        <v>80</v>
      </c>
      <c r="E219" t="s">
        <v>81</v>
      </c>
      <c r="F219" t="s">
        <v>82</v>
      </c>
      <c r="G219" t="s">
        <v>79</v>
      </c>
      <c r="H219" t="s">
        <v>18</v>
      </c>
      <c r="I219">
        <v>1</v>
      </c>
      <c r="J219">
        <v>1</v>
      </c>
    </row>
    <row r="220" spans="1:10" ht="15.6">
      <c r="A220" s="15" t="s">
        <v>253</v>
      </c>
      <c r="B220" s="9"/>
      <c r="C220" s="13"/>
      <c r="D220" s="9"/>
      <c r="E220" s="9"/>
      <c r="F220" s="9"/>
      <c r="G220" s="9"/>
      <c r="H220" s="9"/>
      <c r="I220">
        <f>SUM(I218:I219)</f>
        <v>2</v>
      </c>
      <c r="J220">
        <f>SUM(J218:J219)</f>
        <v>2</v>
      </c>
    </row>
    <row r="221" spans="1:10">
      <c r="A221" s="28"/>
      <c r="C221" s="28"/>
    </row>
    <row r="222" spans="1:10">
      <c r="A222" s="28">
        <v>9202</v>
      </c>
      <c r="B222" t="s">
        <v>8</v>
      </c>
      <c r="C222" s="28">
        <v>25</v>
      </c>
      <c r="D222" t="s">
        <v>56</v>
      </c>
      <c r="E222" t="s">
        <v>350</v>
      </c>
      <c r="F222" t="s">
        <v>368</v>
      </c>
      <c r="G222" t="s">
        <v>223</v>
      </c>
      <c r="H222" t="s">
        <v>18</v>
      </c>
      <c r="I222">
        <v>1</v>
      </c>
      <c r="J222">
        <v>1</v>
      </c>
    </row>
    <row r="223" spans="1:10">
      <c r="A223" s="28">
        <v>9202</v>
      </c>
      <c r="B223" t="s">
        <v>8</v>
      </c>
      <c r="C223" s="28">
        <v>25</v>
      </c>
      <c r="D223" t="s">
        <v>225</v>
      </c>
      <c r="E223" t="s">
        <v>226</v>
      </c>
      <c r="F223" t="s">
        <v>227</v>
      </c>
      <c r="G223" t="s">
        <v>223</v>
      </c>
      <c r="H223" t="s">
        <v>18</v>
      </c>
      <c r="I223">
        <v>1</v>
      </c>
      <c r="J223">
        <v>1</v>
      </c>
    </row>
    <row r="224" spans="1:10">
      <c r="A224" s="28">
        <v>9202</v>
      </c>
      <c r="B224" t="s">
        <v>8</v>
      </c>
      <c r="C224" s="28">
        <v>25</v>
      </c>
      <c r="D224" t="s">
        <v>228</v>
      </c>
      <c r="E224" t="s">
        <v>226</v>
      </c>
      <c r="F224" t="s">
        <v>227</v>
      </c>
      <c r="G224" t="s">
        <v>223</v>
      </c>
      <c r="H224" t="s">
        <v>18</v>
      </c>
      <c r="I224">
        <v>1</v>
      </c>
      <c r="J224">
        <v>0</v>
      </c>
    </row>
    <row r="225" spans="1:10">
      <c r="A225" s="28">
        <v>9202</v>
      </c>
      <c r="B225" t="s">
        <v>8</v>
      </c>
      <c r="C225" s="28">
        <v>25</v>
      </c>
      <c r="D225" t="s">
        <v>221</v>
      </c>
      <c r="E225" t="s">
        <v>77</v>
      </c>
      <c r="F225" t="s">
        <v>222</v>
      </c>
      <c r="G225" t="s">
        <v>223</v>
      </c>
      <c r="H225" t="s">
        <v>18</v>
      </c>
      <c r="I225">
        <v>1</v>
      </c>
      <c r="J225">
        <v>1</v>
      </c>
    </row>
    <row r="226" spans="1:10">
      <c r="A226" s="28">
        <v>9202</v>
      </c>
      <c r="B226" t="s">
        <v>8</v>
      </c>
      <c r="C226" s="28">
        <v>25</v>
      </c>
      <c r="D226" t="s">
        <v>80</v>
      </c>
      <c r="E226" t="s">
        <v>77</v>
      </c>
      <c r="F226" t="s">
        <v>224</v>
      </c>
      <c r="G226" t="s">
        <v>223</v>
      </c>
      <c r="H226" t="s">
        <v>18</v>
      </c>
      <c r="I226">
        <v>1</v>
      </c>
      <c r="J226">
        <v>1</v>
      </c>
    </row>
    <row r="227" spans="1:10">
      <c r="A227" s="28">
        <v>9202</v>
      </c>
      <c r="B227" t="s">
        <v>8</v>
      </c>
      <c r="C227" s="28">
        <v>25</v>
      </c>
      <c r="D227" t="s">
        <v>80</v>
      </c>
      <c r="E227" t="s">
        <v>77</v>
      </c>
      <c r="F227" t="s">
        <v>222</v>
      </c>
      <c r="G227" t="s">
        <v>223</v>
      </c>
      <c r="H227" t="s">
        <v>18</v>
      </c>
      <c r="I227">
        <v>1</v>
      </c>
      <c r="J227">
        <v>0</v>
      </c>
    </row>
    <row r="228" spans="1:10">
      <c r="A228" s="28">
        <v>9202</v>
      </c>
      <c r="B228" t="s">
        <v>8</v>
      </c>
      <c r="C228" s="28">
        <v>25</v>
      </c>
      <c r="D228" t="s">
        <v>102</v>
      </c>
      <c r="E228" t="s">
        <v>77</v>
      </c>
      <c r="F228" t="s">
        <v>224</v>
      </c>
      <c r="G228" t="s">
        <v>223</v>
      </c>
      <c r="H228" t="s">
        <v>18</v>
      </c>
      <c r="I228">
        <v>1</v>
      </c>
      <c r="J228">
        <v>0</v>
      </c>
    </row>
    <row r="229" spans="1:10" ht="15.6">
      <c r="A229" s="15" t="s">
        <v>253</v>
      </c>
      <c r="B229" s="9"/>
      <c r="C229" s="13"/>
      <c r="D229" s="9"/>
      <c r="E229" s="9"/>
      <c r="F229" s="9"/>
      <c r="G229" s="9"/>
      <c r="H229" s="9"/>
      <c r="I229">
        <f>SUM(I222:I228)</f>
        <v>7</v>
      </c>
      <c r="J229">
        <f>SUM(J222:J228)</f>
        <v>4</v>
      </c>
    </row>
    <row r="230" spans="1:10">
      <c r="A230" s="28"/>
      <c r="C230" s="28"/>
    </row>
    <row r="231" spans="1:10">
      <c r="A231" s="28">
        <v>9425</v>
      </c>
      <c r="B231" t="s">
        <v>8</v>
      </c>
      <c r="C231" s="28">
        <v>25</v>
      </c>
      <c r="D231" t="s">
        <v>177</v>
      </c>
      <c r="E231" t="s">
        <v>234</v>
      </c>
      <c r="F231" t="s">
        <v>235</v>
      </c>
      <c r="G231" t="s">
        <v>236</v>
      </c>
      <c r="H231" t="s">
        <v>18</v>
      </c>
      <c r="I231">
        <v>1</v>
      </c>
      <c r="J231">
        <v>1</v>
      </c>
    </row>
    <row r="232" spans="1:10" ht="15.6">
      <c r="A232" s="15" t="s">
        <v>253</v>
      </c>
      <c r="B232" s="9"/>
      <c r="C232" s="13"/>
      <c r="D232" s="9"/>
      <c r="E232" s="9"/>
      <c r="F232" s="9"/>
      <c r="G232" s="9"/>
      <c r="H232" s="9"/>
      <c r="I232">
        <f>SUM(I231:I231)</f>
        <v>1</v>
      </c>
      <c r="J232">
        <f>SUM(J231:J231)</f>
        <v>1</v>
      </c>
    </row>
    <row r="233" spans="1:10">
      <c r="A233" s="28"/>
      <c r="C233" s="28"/>
    </row>
    <row r="234" spans="1:10">
      <c r="A234" s="28">
        <v>1674369</v>
      </c>
      <c r="B234" t="s">
        <v>8</v>
      </c>
      <c r="C234" s="28">
        <v>25</v>
      </c>
      <c r="D234" t="s">
        <v>102</v>
      </c>
      <c r="E234" t="s">
        <v>383</v>
      </c>
      <c r="F234" t="s">
        <v>384</v>
      </c>
      <c r="G234" t="s">
        <v>288</v>
      </c>
      <c r="H234" t="s">
        <v>18</v>
      </c>
      <c r="I234">
        <v>1</v>
      </c>
      <c r="J234">
        <v>1</v>
      </c>
    </row>
    <row r="235" spans="1:10" ht="15.6">
      <c r="A235" s="15" t="s">
        <v>253</v>
      </c>
      <c r="B235" s="9"/>
      <c r="C235" s="13"/>
      <c r="D235" s="9"/>
      <c r="E235" s="9"/>
      <c r="F235" s="9"/>
      <c r="G235" s="9"/>
      <c r="H235" s="9"/>
      <c r="I235">
        <f>SUM(I234:I234)</f>
        <v>1</v>
      </c>
      <c r="J235">
        <f>SUM(J234:J234)</f>
        <v>1</v>
      </c>
    </row>
    <row r="236" spans="1:10">
      <c r="A236" s="28"/>
      <c r="C236" s="28"/>
    </row>
    <row r="237" spans="1:10">
      <c r="A237" s="28">
        <v>7403584</v>
      </c>
      <c r="B237" t="s">
        <v>8</v>
      </c>
      <c r="C237" s="28">
        <v>25</v>
      </c>
      <c r="D237" t="s">
        <v>67</v>
      </c>
      <c r="E237" t="s">
        <v>410</v>
      </c>
      <c r="F237" t="s">
        <v>411</v>
      </c>
      <c r="G237" t="s">
        <v>169</v>
      </c>
      <c r="H237" t="s">
        <v>170</v>
      </c>
      <c r="I237">
        <v>1</v>
      </c>
      <c r="J237">
        <v>1</v>
      </c>
    </row>
    <row r="238" spans="1:10">
      <c r="A238" s="28">
        <v>7403584</v>
      </c>
      <c r="B238" t="s">
        <v>8</v>
      </c>
      <c r="C238" s="28">
        <v>25</v>
      </c>
      <c r="D238" t="s">
        <v>19</v>
      </c>
      <c r="E238" t="s">
        <v>48</v>
      </c>
      <c r="F238" t="s">
        <v>168</v>
      </c>
      <c r="G238" t="s">
        <v>169</v>
      </c>
      <c r="H238" t="s">
        <v>170</v>
      </c>
      <c r="I238">
        <v>1</v>
      </c>
      <c r="J238">
        <v>1</v>
      </c>
    </row>
    <row r="239" spans="1:10" ht="15.6">
      <c r="A239" s="15" t="s">
        <v>253</v>
      </c>
      <c r="B239" s="9"/>
      <c r="C239" s="13"/>
      <c r="D239" s="9"/>
      <c r="E239" s="9"/>
      <c r="F239" s="9"/>
      <c r="G239" s="9"/>
      <c r="H239" s="9"/>
      <c r="I239">
        <f>SUM(I237:I238)</f>
        <v>2</v>
      </c>
      <c r="J239">
        <f>SUM(J237:J238)</f>
        <v>2</v>
      </c>
    </row>
    <row r="240" spans="1:10">
      <c r="A240" s="28"/>
      <c r="C240" s="28"/>
    </row>
    <row r="241" spans="1:10" s="20" customFormat="1" ht="15.6">
      <c r="A241" s="12" t="s">
        <v>289</v>
      </c>
      <c r="B241" s="12"/>
      <c r="C241" s="19"/>
      <c r="D241" s="12"/>
      <c r="E241" s="12"/>
      <c r="F241" s="12"/>
      <c r="G241" s="12"/>
      <c r="H241" s="12"/>
      <c r="I241" s="20">
        <f>SUM(I220+I229+I232+I235+I239)</f>
        <v>13</v>
      </c>
      <c r="J241" s="20">
        <f>SUM(J220+J229+J232+J235+J239)</f>
        <v>10</v>
      </c>
    </row>
    <row r="242" spans="1:10">
      <c r="A242" s="28"/>
      <c r="C242" s="28"/>
    </row>
    <row r="243" spans="1:10" ht="15.6">
      <c r="A243" s="7" t="s">
        <v>0</v>
      </c>
      <c r="B243" s="7" t="s">
        <v>1</v>
      </c>
      <c r="C243" s="7" t="s">
        <v>2</v>
      </c>
      <c r="D243" s="7" t="s">
        <v>3</v>
      </c>
      <c r="E243" s="7" t="s">
        <v>4</v>
      </c>
      <c r="F243" s="7" t="s">
        <v>5</v>
      </c>
      <c r="G243" s="7" t="s">
        <v>6</v>
      </c>
      <c r="H243" s="7" t="s">
        <v>7</v>
      </c>
      <c r="I243" s="7" t="s">
        <v>253</v>
      </c>
      <c r="J243" s="7" t="s">
        <v>271</v>
      </c>
    </row>
    <row r="244" spans="1:10">
      <c r="A244" s="28">
        <v>1377996</v>
      </c>
      <c r="B244" t="s">
        <v>8</v>
      </c>
      <c r="C244" s="28">
        <v>26</v>
      </c>
      <c r="D244" t="s">
        <v>111</v>
      </c>
      <c r="E244" t="s">
        <v>377</v>
      </c>
      <c r="F244" t="s">
        <v>378</v>
      </c>
      <c r="G244" t="s">
        <v>290</v>
      </c>
      <c r="H244" t="s">
        <v>18</v>
      </c>
      <c r="I244">
        <v>1</v>
      </c>
      <c r="J244">
        <v>1</v>
      </c>
    </row>
    <row r="245" spans="1:10">
      <c r="A245" s="28">
        <v>1377996</v>
      </c>
      <c r="B245" t="s">
        <v>8</v>
      </c>
      <c r="C245" s="28">
        <v>26</v>
      </c>
      <c r="D245" t="s">
        <v>29</v>
      </c>
      <c r="E245" t="s">
        <v>377</v>
      </c>
      <c r="F245" t="s">
        <v>379</v>
      </c>
      <c r="G245" t="s">
        <v>290</v>
      </c>
      <c r="H245" t="s">
        <v>18</v>
      </c>
      <c r="I245">
        <v>1</v>
      </c>
      <c r="J245">
        <v>1</v>
      </c>
    </row>
    <row r="246" spans="1:10">
      <c r="A246" s="28">
        <v>1377996</v>
      </c>
      <c r="B246" t="s">
        <v>8</v>
      </c>
      <c r="C246" s="28">
        <v>26</v>
      </c>
      <c r="D246" t="s">
        <v>19</v>
      </c>
      <c r="E246" t="s">
        <v>377</v>
      </c>
      <c r="F246" t="s">
        <v>379</v>
      </c>
      <c r="G246" t="s">
        <v>290</v>
      </c>
      <c r="H246" t="s">
        <v>18</v>
      </c>
      <c r="I246">
        <v>1</v>
      </c>
      <c r="J246">
        <v>0</v>
      </c>
    </row>
    <row r="247" spans="1:10" ht="15.6">
      <c r="A247" s="15" t="s">
        <v>253</v>
      </c>
      <c r="B247" s="9"/>
      <c r="C247" s="13"/>
      <c r="D247" s="9"/>
      <c r="E247" s="9"/>
      <c r="F247" s="9"/>
      <c r="G247" s="9"/>
      <c r="H247" s="9"/>
      <c r="I247">
        <f>SUM(I244:I246)</f>
        <v>3</v>
      </c>
      <c r="J247">
        <f>SUM(J244:J246)</f>
        <v>2</v>
      </c>
    </row>
    <row r="248" spans="1:10">
      <c r="A248" s="28"/>
      <c r="C248" s="28"/>
    </row>
    <row r="249" spans="1:10">
      <c r="A249" s="28">
        <v>7227826</v>
      </c>
      <c r="B249" t="s">
        <v>8</v>
      </c>
      <c r="C249" s="28">
        <v>26</v>
      </c>
      <c r="D249" t="s">
        <v>159</v>
      </c>
      <c r="E249" t="s">
        <v>81</v>
      </c>
      <c r="F249" t="s">
        <v>160</v>
      </c>
      <c r="G249" t="s">
        <v>161</v>
      </c>
      <c r="H249" t="s">
        <v>162</v>
      </c>
      <c r="I249">
        <v>1</v>
      </c>
      <c r="J249">
        <v>1</v>
      </c>
    </row>
    <row r="250" spans="1:10">
      <c r="A250" s="28">
        <v>7227826</v>
      </c>
      <c r="B250" t="s">
        <v>8</v>
      </c>
      <c r="C250" s="28">
        <v>26</v>
      </c>
      <c r="D250" t="s">
        <v>29</v>
      </c>
      <c r="E250" t="s">
        <v>81</v>
      </c>
      <c r="F250" t="s">
        <v>163</v>
      </c>
      <c r="G250" t="s">
        <v>161</v>
      </c>
      <c r="H250" t="s">
        <v>162</v>
      </c>
      <c r="I250">
        <v>1</v>
      </c>
      <c r="J250">
        <v>1</v>
      </c>
    </row>
    <row r="251" spans="1:10">
      <c r="A251" s="28">
        <v>7227826</v>
      </c>
      <c r="B251" t="s">
        <v>8</v>
      </c>
      <c r="C251" s="28">
        <v>26</v>
      </c>
      <c r="D251" t="s">
        <v>29</v>
      </c>
      <c r="E251" t="s">
        <v>81</v>
      </c>
      <c r="F251" t="s">
        <v>164</v>
      </c>
      <c r="G251" t="s">
        <v>161</v>
      </c>
      <c r="H251" t="s">
        <v>162</v>
      </c>
      <c r="I251">
        <v>1</v>
      </c>
      <c r="J251">
        <v>1</v>
      </c>
    </row>
    <row r="252" spans="1:10" ht="15.6">
      <c r="A252" s="15" t="s">
        <v>253</v>
      </c>
      <c r="B252" s="9"/>
      <c r="C252" s="13"/>
      <c r="D252" s="9"/>
      <c r="E252" s="9"/>
      <c r="F252" s="9"/>
      <c r="G252" s="9"/>
      <c r="H252" s="9"/>
      <c r="I252">
        <f>SUM(I249:I251)</f>
        <v>3</v>
      </c>
      <c r="J252">
        <f>SUM(J249:J251)</f>
        <v>3</v>
      </c>
    </row>
    <row r="253" spans="1:10">
      <c r="A253" s="28"/>
      <c r="C253" s="28"/>
    </row>
    <row r="254" spans="1:10" ht="15.6">
      <c r="A254" s="9">
        <v>28136</v>
      </c>
      <c r="B254" s="9"/>
      <c r="C254" s="13"/>
      <c r="D254" s="9"/>
      <c r="E254" s="9"/>
      <c r="F254" s="9"/>
      <c r="G254" s="9" t="s">
        <v>291</v>
      </c>
      <c r="H254" s="9"/>
      <c r="I254">
        <v>0</v>
      </c>
      <c r="J254">
        <v>0</v>
      </c>
    </row>
    <row r="255" spans="1:10" ht="15.6">
      <c r="A255" s="15" t="s">
        <v>253</v>
      </c>
      <c r="B255" s="9"/>
      <c r="C255" s="13"/>
      <c r="D255" s="9"/>
      <c r="E255" s="9"/>
      <c r="F255" s="9"/>
      <c r="G255" s="9"/>
      <c r="H255" s="9"/>
      <c r="I255">
        <f>SUM(I254)</f>
        <v>0</v>
      </c>
      <c r="J255">
        <f>SUM(J254)</f>
        <v>0</v>
      </c>
    </row>
    <row r="256" spans="1:10" ht="15.6">
      <c r="A256" s="9"/>
      <c r="B256" s="9"/>
      <c r="C256" s="13"/>
      <c r="D256" s="9"/>
      <c r="E256" s="9"/>
      <c r="F256" s="9"/>
      <c r="G256" s="9"/>
      <c r="H256" s="9"/>
    </row>
    <row r="257" spans="1:10" ht="15.6">
      <c r="A257" s="9">
        <v>675785</v>
      </c>
      <c r="B257" s="9"/>
      <c r="C257" s="13"/>
      <c r="D257" s="9"/>
      <c r="E257" s="9"/>
      <c r="F257" s="9"/>
      <c r="G257" s="9" t="s">
        <v>292</v>
      </c>
      <c r="H257" s="9"/>
      <c r="I257">
        <v>0</v>
      </c>
      <c r="J257">
        <v>0</v>
      </c>
    </row>
    <row r="258" spans="1:10" ht="15.6">
      <c r="A258" s="15" t="s">
        <v>253</v>
      </c>
      <c r="B258" s="9"/>
      <c r="C258" s="13"/>
      <c r="D258" s="9"/>
      <c r="E258" s="9"/>
      <c r="F258" s="9"/>
      <c r="G258" s="9"/>
      <c r="H258" s="9"/>
      <c r="I258">
        <f>SUM(I257)</f>
        <v>0</v>
      </c>
      <c r="J258">
        <f>SUM(J257)</f>
        <v>0</v>
      </c>
    </row>
    <row r="259" spans="1:10" ht="15.6">
      <c r="A259" s="9"/>
      <c r="B259" s="9"/>
      <c r="C259" s="13"/>
      <c r="D259" s="9"/>
      <c r="E259" s="9"/>
      <c r="F259" s="9"/>
      <c r="G259" s="9"/>
      <c r="H259" s="9"/>
    </row>
    <row r="260" spans="1:10" s="20" customFormat="1" ht="15.6">
      <c r="A260" s="12" t="s">
        <v>293</v>
      </c>
      <c r="B260" s="12"/>
      <c r="C260" s="19"/>
      <c r="D260" s="12"/>
      <c r="E260" s="12"/>
      <c r="F260" s="12"/>
      <c r="G260" s="12"/>
      <c r="H260" s="12"/>
      <c r="I260" s="20">
        <f>SUM(I247+I252+I255+I258)</f>
        <v>6</v>
      </c>
      <c r="J260" s="20">
        <f>SUM(J247+J252+J255+J258)</f>
        <v>5</v>
      </c>
    </row>
    <row r="261" spans="1:10">
      <c r="A261" s="28"/>
      <c r="C261" s="28"/>
    </row>
    <row r="262" spans="1:10" ht="15.6">
      <c r="A262" s="7" t="s">
        <v>0</v>
      </c>
      <c r="B262" s="7" t="s">
        <v>1</v>
      </c>
      <c r="C262" s="7" t="s">
        <v>2</v>
      </c>
      <c r="D262" s="7" t="s">
        <v>3</v>
      </c>
      <c r="E262" s="7" t="s">
        <v>4</v>
      </c>
      <c r="F262" s="7" t="s">
        <v>5</v>
      </c>
      <c r="G262" s="7" t="s">
        <v>6</v>
      </c>
      <c r="H262" s="7" t="s">
        <v>7</v>
      </c>
      <c r="I262" s="7" t="s">
        <v>253</v>
      </c>
      <c r="J262" s="7" t="s">
        <v>271</v>
      </c>
    </row>
    <row r="263" spans="1:10">
      <c r="A263" s="28">
        <v>9134</v>
      </c>
      <c r="B263" t="s">
        <v>8</v>
      </c>
      <c r="C263" s="28">
        <v>27</v>
      </c>
      <c r="D263" t="s">
        <v>70</v>
      </c>
      <c r="E263" t="s">
        <v>361</v>
      </c>
      <c r="F263" t="s">
        <v>362</v>
      </c>
      <c r="G263" t="s">
        <v>207</v>
      </c>
      <c r="H263" t="s">
        <v>18</v>
      </c>
      <c r="I263">
        <v>1</v>
      </c>
      <c r="J263">
        <v>1</v>
      </c>
    </row>
    <row r="264" spans="1:10">
      <c r="A264" s="28">
        <v>9134</v>
      </c>
      <c r="B264" t="s">
        <v>8</v>
      </c>
      <c r="C264" s="28">
        <v>27</v>
      </c>
      <c r="D264" t="s">
        <v>29</v>
      </c>
      <c r="E264" t="s">
        <v>361</v>
      </c>
      <c r="F264" t="s">
        <v>363</v>
      </c>
      <c r="G264" t="s">
        <v>207</v>
      </c>
      <c r="H264" t="s">
        <v>18</v>
      </c>
      <c r="I264">
        <v>1</v>
      </c>
      <c r="J264">
        <v>1</v>
      </c>
    </row>
    <row r="265" spans="1:10">
      <c r="A265" s="28">
        <v>9134</v>
      </c>
      <c r="B265" t="s">
        <v>8</v>
      </c>
      <c r="C265" s="28">
        <v>27</v>
      </c>
      <c r="D265" t="s">
        <v>208</v>
      </c>
      <c r="E265" t="s">
        <v>209</v>
      </c>
      <c r="F265" t="s">
        <v>210</v>
      </c>
      <c r="G265" t="s">
        <v>207</v>
      </c>
      <c r="H265" t="s">
        <v>18</v>
      </c>
      <c r="I265">
        <v>1</v>
      </c>
      <c r="J265">
        <v>1</v>
      </c>
    </row>
    <row r="266" spans="1:10">
      <c r="A266" s="28">
        <v>9134</v>
      </c>
      <c r="B266" t="s">
        <v>8</v>
      </c>
      <c r="C266" s="28">
        <v>27</v>
      </c>
      <c r="D266" t="s">
        <v>111</v>
      </c>
      <c r="E266" t="s">
        <v>209</v>
      </c>
      <c r="F266" t="s">
        <v>214</v>
      </c>
      <c r="G266" t="s">
        <v>207</v>
      </c>
      <c r="H266" t="s">
        <v>18</v>
      </c>
      <c r="I266">
        <v>1</v>
      </c>
      <c r="J266">
        <v>1</v>
      </c>
    </row>
    <row r="267" spans="1:10">
      <c r="A267" s="28">
        <v>9134</v>
      </c>
      <c r="B267" t="s">
        <v>8</v>
      </c>
      <c r="C267" s="28">
        <v>27</v>
      </c>
      <c r="D267" t="s">
        <v>123</v>
      </c>
      <c r="E267" t="s">
        <v>212</v>
      </c>
      <c r="F267" t="s">
        <v>364</v>
      </c>
      <c r="G267" t="s">
        <v>207</v>
      </c>
      <c r="H267" t="s">
        <v>18</v>
      </c>
      <c r="I267">
        <v>1</v>
      </c>
      <c r="J267">
        <v>1</v>
      </c>
    </row>
    <row r="268" spans="1:10">
      <c r="A268" s="28">
        <v>9134</v>
      </c>
      <c r="B268" t="s">
        <v>8</v>
      </c>
      <c r="C268" s="28">
        <v>27</v>
      </c>
      <c r="D268" t="s">
        <v>24</v>
      </c>
      <c r="E268" t="s">
        <v>205</v>
      </c>
      <c r="F268" t="s">
        <v>362</v>
      </c>
      <c r="G268" t="s">
        <v>207</v>
      </c>
      <c r="H268" t="s">
        <v>18</v>
      </c>
      <c r="I268">
        <v>1</v>
      </c>
      <c r="J268">
        <v>0</v>
      </c>
    </row>
    <row r="269" spans="1:10">
      <c r="A269" s="28">
        <v>9134</v>
      </c>
      <c r="B269" t="s">
        <v>8</v>
      </c>
      <c r="C269" s="28">
        <v>27</v>
      </c>
      <c r="D269" t="s">
        <v>208</v>
      </c>
      <c r="E269" t="s">
        <v>205</v>
      </c>
      <c r="F269" t="s">
        <v>362</v>
      </c>
      <c r="G269" t="s">
        <v>207</v>
      </c>
      <c r="H269" t="s">
        <v>18</v>
      </c>
      <c r="I269">
        <v>1</v>
      </c>
      <c r="J269">
        <v>0</v>
      </c>
    </row>
    <row r="270" spans="1:10">
      <c r="A270" s="28">
        <v>9134</v>
      </c>
      <c r="B270" t="s">
        <v>8</v>
      </c>
      <c r="C270" s="28">
        <v>27</v>
      </c>
      <c r="D270" t="s">
        <v>75</v>
      </c>
      <c r="E270" t="s">
        <v>205</v>
      </c>
      <c r="F270" t="s">
        <v>211</v>
      </c>
      <c r="G270" t="s">
        <v>207</v>
      </c>
      <c r="H270" t="s">
        <v>18</v>
      </c>
      <c r="I270">
        <v>1</v>
      </c>
      <c r="J270">
        <v>1</v>
      </c>
    </row>
    <row r="271" spans="1:10">
      <c r="A271" s="28">
        <v>9134</v>
      </c>
      <c r="B271" t="s">
        <v>8</v>
      </c>
      <c r="C271" s="28">
        <v>27</v>
      </c>
      <c r="D271" t="s">
        <v>215</v>
      </c>
      <c r="E271" t="s">
        <v>216</v>
      </c>
      <c r="F271" t="s">
        <v>217</v>
      </c>
      <c r="G271" t="s">
        <v>207</v>
      </c>
      <c r="H271" t="s">
        <v>18</v>
      </c>
      <c r="I271">
        <v>1</v>
      </c>
      <c r="J271">
        <v>1</v>
      </c>
    </row>
    <row r="272" spans="1:10" ht="15.6">
      <c r="A272" s="15" t="s">
        <v>253</v>
      </c>
      <c r="B272" s="9"/>
      <c r="C272" s="13"/>
      <c r="D272" s="9"/>
      <c r="E272" s="9"/>
      <c r="F272" s="9"/>
      <c r="G272" s="9"/>
      <c r="H272" s="9"/>
      <c r="I272">
        <f>SUM(I263:I271)</f>
        <v>9</v>
      </c>
      <c r="J272">
        <f>SUM(J263:J271)</f>
        <v>7</v>
      </c>
    </row>
    <row r="273" spans="1:10">
      <c r="A273" s="28"/>
      <c r="C273" s="28"/>
    </row>
    <row r="274" spans="1:10">
      <c r="A274" s="28">
        <v>1098578</v>
      </c>
      <c r="B274" t="s">
        <v>8</v>
      </c>
      <c r="C274" s="28">
        <v>27</v>
      </c>
      <c r="D274" t="s">
        <v>37</v>
      </c>
      <c r="E274" t="s">
        <v>373</v>
      </c>
      <c r="F274" t="s">
        <v>374</v>
      </c>
      <c r="G274" t="s">
        <v>17</v>
      </c>
      <c r="H274" t="s">
        <v>18</v>
      </c>
      <c r="I274">
        <v>1</v>
      </c>
      <c r="J274">
        <v>1</v>
      </c>
    </row>
    <row r="275" spans="1:10">
      <c r="A275" s="28">
        <v>1098578</v>
      </c>
      <c r="B275" t="s">
        <v>8</v>
      </c>
      <c r="C275" s="28">
        <v>27</v>
      </c>
      <c r="D275" t="s">
        <v>76</v>
      </c>
      <c r="E275" t="s">
        <v>373</v>
      </c>
      <c r="F275" t="s">
        <v>374</v>
      </c>
      <c r="G275" t="s">
        <v>17</v>
      </c>
      <c r="H275" t="s">
        <v>18</v>
      </c>
      <c r="I275">
        <v>1</v>
      </c>
      <c r="J275">
        <v>0</v>
      </c>
    </row>
    <row r="276" spans="1:10">
      <c r="A276" s="28">
        <v>1098578</v>
      </c>
      <c r="B276" t="s">
        <v>8</v>
      </c>
      <c r="C276" s="28">
        <v>27</v>
      </c>
      <c r="D276" t="s">
        <v>185</v>
      </c>
      <c r="E276" t="s">
        <v>373</v>
      </c>
      <c r="F276" t="s">
        <v>374</v>
      </c>
      <c r="G276" t="s">
        <v>17</v>
      </c>
      <c r="H276" t="s">
        <v>18</v>
      </c>
      <c r="I276">
        <v>1</v>
      </c>
      <c r="J276">
        <v>0</v>
      </c>
    </row>
    <row r="277" spans="1:10">
      <c r="A277" s="28">
        <v>1098578</v>
      </c>
      <c r="B277" t="s">
        <v>8</v>
      </c>
      <c r="C277" s="28">
        <v>27</v>
      </c>
      <c r="D277" t="s">
        <v>14</v>
      </c>
      <c r="E277" t="s">
        <v>15</v>
      </c>
      <c r="F277" t="s">
        <v>16</v>
      </c>
      <c r="G277" t="s">
        <v>17</v>
      </c>
      <c r="H277" t="s">
        <v>18</v>
      </c>
      <c r="I277">
        <v>1</v>
      </c>
      <c r="J277">
        <v>1</v>
      </c>
    </row>
    <row r="278" spans="1:10" ht="15.6">
      <c r="A278" s="15" t="s">
        <v>253</v>
      </c>
      <c r="B278" s="9"/>
      <c r="C278" s="13"/>
      <c r="D278" s="9"/>
      <c r="E278" s="9"/>
      <c r="F278" s="9"/>
      <c r="G278" s="9"/>
      <c r="H278" s="9"/>
      <c r="I278">
        <f>SUM(I274:I277)</f>
        <v>4</v>
      </c>
      <c r="J278">
        <f>SUM(J274:J277)</f>
        <v>2</v>
      </c>
    </row>
    <row r="279" spans="1:10" ht="15.6">
      <c r="A279" s="15"/>
      <c r="B279" s="9"/>
      <c r="C279" s="13"/>
      <c r="D279" s="9"/>
      <c r="E279" s="9"/>
      <c r="F279" s="9"/>
      <c r="G279" s="9"/>
      <c r="H279" s="9"/>
    </row>
    <row r="280" spans="1:10" ht="15.6">
      <c r="A280" s="9">
        <v>675724</v>
      </c>
      <c r="B280" s="9"/>
      <c r="C280" s="13"/>
      <c r="D280" s="9"/>
      <c r="E280" s="9"/>
      <c r="F280" s="9"/>
      <c r="G280" s="9" t="s">
        <v>294</v>
      </c>
      <c r="H280" s="9"/>
      <c r="I280">
        <v>0</v>
      </c>
      <c r="J280">
        <v>0</v>
      </c>
    </row>
    <row r="281" spans="1:10" ht="15.6">
      <c r="A281" s="15" t="s">
        <v>253</v>
      </c>
      <c r="B281" s="9"/>
      <c r="C281" s="13"/>
      <c r="D281" s="9"/>
      <c r="E281" s="9"/>
      <c r="F281" s="9"/>
      <c r="G281" s="9"/>
      <c r="H281" s="9"/>
      <c r="I281">
        <f>SUM(I280)</f>
        <v>0</v>
      </c>
      <c r="J281">
        <f>SUM(J280)</f>
        <v>0</v>
      </c>
    </row>
    <row r="282" spans="1:10" ht="15.6">
      <c r="A282" s="9"/>
      <c r="B282" s="9"/>
      <c r="C282" s="13"/>
      <c r="D282" s="9"/>
      <c r="E282" s="9"/>
      <c r="F282" s="9"/>
      <c r="G282" s="9"/>
      <c r="H282" s="9"/>
    </row>
    <row r="283" spans="1:10" ht="15.6">
      <c r="A283" s="9">
        <v>7954</v>
      </c>
      <c r="B283" s="9"/>
      <c r="C283" s="13"/>
      <c r="D283" s="9"/>
      <c r="E283" s="9"/>
      <c r="F283" s="9"/>
      <c r="G283" s="9" t="s">
        <v>295</v>
      </c>
      <c r="H283" s="9"/>
      <c r="I283">
        <v>0</v>
      </c>
      <c r="J283">
        <v>0</v>
      </c>
    </row>
    <row r="284" spans="1:10" ht="15.6">
      <c r="A284" s="15" t="s">
        <v>253</v>
      </c>
      <c r="B284" s="9"/>
      <c r="C284" s="13"/>
      <c r="D284" s="9"/>
      <c r="E284" s="9"/>
      <c r="F284" s="9"/>
      <c r="G284" s="9"/>
      <c r="H284" s="9"/>
      <c r="I284">
        <f>SUM(I283)</f>
        <v>0</v>
      </c>
      <c r="J284">
        <f>SUM(J283)</f>
        <v>0</v>
      </c>
    </row>
    <row r="285" spans="1:10" ht="15.6">
      <c r="A285" s="9"/>
      <c r="B285" s="9"/>
      <c r="C285" s="13"/>
      <c r="D285" s="9"/>
      <c r="E285" s="9"/>
      <c r="F285" s="9"/>
      <c r="G285" s="9"/>
      <c r="H285" s="9"/>
    </row>
    <row r="286" spans="1:10" ht="15.6">
      <c r="A286" s="9">
        <v>855854</v>
      </c>
      <c r="B286" s="9"/>
      <c r="C286" s="13"/>
      <c r="D286" s="9"/>
      <c r="E286" s="9"/>
      <c r="F286" s="9"/>
      <c r="G286" s="9" t="s">
        <v>296</v>
      </c>
      <c r="H286" s="9"/>
      <c r="I286">
        <v>0</v>
      </c>
      <c r="J286">
        <v>0</v>
      </c>
    </row>
    <row r="287" spans="1:10" ht="15.6">
      <c r="A287" s="15" t="s">
        <v>253</v>
      </c>
      <c r="B287" s="9"/>
      <c r="C287" s="13"/>
      <c r="D287" s="9"/>
      <c r="E287" s="9"/>
      <c r="F287" s="9"/>
      <c r="G287" s="9"/>
      <c r="H287" s="9"/>
      <c r="I287">
        <f>SUM(I286)</f>
        <v>0</v>
      </c>
      <c r="J287">
        <f>SUM(J286)</f>
        <v>0</v>
      </c>
    </row>
    <row r="288" spans="1:10" ht="15.6">
      <c r="A288" s="9"/>
      <c r="B288" s="9"/>
      <c r="C288" s="13"/>
      <c r="D288" s="9"/>
      <c r="E288" s="9"/>
      <c r="F288" s="9"/>
      <c r="G288" s="9"/>
      <c r="H288" s="9"/>
    </row>
    <row r="289" spans="1:10" s="20" customFormat="1" ht="15.6">
      <c r="A289" s="12" t="s">
        <v>297</v>
      </c>
      <c r="B289" s="12"/>
      <c r="C289" s="19"/>
      <c r="D289" s="12"/>
      <c r="E289" s="12"/>
      <c r="F289" s="12"/>
      <c r="G289" s="12"/>
      <c r="H289" s="12"/>
      <c r="I289" s="20">
        <f>SUM(I272+I278+I281+I284+I287)</f>
        <v>13</v>
      </c>
      <c r="J289" s="20">
        <f>SUM(J272+J278+J281+J284+J287)</f>
        <v>9</v>
      </c>
    </row>
    <row r="290" spans="1:10">
      <c r="A290" s="28"/>
      <c r="C290" s="28"/>
    </row>
    <row r="291" spans="1:10" s="14" customFormat="1" ht="15.6">
      <c r="A291" s="7" t="s">
        <v>298</v>
      </c>
      <c r="B291" s="7"/>
      <c r="C291" s="18"/>
      <c r="D291" s="7"/>
      <c r="E291" s="7"/>
      <c r="F291" s="7"/>
      <c r="G291" s="7"/>
      <c r="H291" s="7"/>
      <c r="I291" s="14">
        <f>SUM(I151+I183+I198+I215+I241+I260+I289)</f>
        <v>66</v>
      </c>
      <c r="J291" s="14">
        <f>SUM(J151+J183+J198+J215+J241+J260+J289)</f>
        <v>53</v>
      </c>
    </row>
    <row r="292" spans="1:10" s="14" customFormat="1" ht="15.6">
      <c r="A292" s="7"/>
      <c r="B292" s="7"/>
      <c r="C292" s="18"/>
      <c r="D292" s="7"/>
      <c r="E292" s="7"/>
      <c r="F292" s="7"/>
      <c r="G292" s="7"/>
      <c r="H292" s="7"/>
    </row>
    <row r="293" spans="1:10" ht="15.6">
      <c r="A293" s="7" t="s">
        <v>0</v>
      </c>
      <c r="B293" s="7" t="s">
        <v>1</v>
      </c>
      <c r="C293" s="7" t="s">
        <v>2</v>
      </c>
      <c r="D293" s="7" t="s">
        <v>3</v>
      </c>
      <c r="E293" s="7" t="s">
        <v>4</v>
      </c>
      <c r="F293" s="7" t="s">
        <v>5</v>
      </c>
      <c r="G293" s="7" t="s">
        <v>6</v>
      </c>
      <c r="H293" s="7" t="s">
        <v>7</v>
      </c>
      <c r="I293" s="7" t="s">
        <v>253</v>
      </c>
      <c r="J293" s="7" t="s">
        <v>271</v>
      </c>
    </row>
    <row r="294" spans="1:10">
      <c r="A294" s="28">
        <v>2674</v>
      </c>
      <c r="B294" t="s">
        <v>36</v>
      </c>
      <c r="C294" s="28">
        <v>41</v>
      </c>
      <c r="D294" t="s">
        <v>87</v>
      </c>
      <c r="E294" t="s">
        <v>88</v>
      </c>
      <c r="F294" t="s">
        <v>89</v>
      </c>
      <c r="G294" t="s">
        <v>90</v>
      </c>
      <c r="H294" t="s">
        <v>41</v>
      </c>
      <c r="I294">
        <v>1</v>
      </c>
      <c r="J294">
        <v>1</v>
      </c>
    </row>
    <row r="295" spans="1:10" ht="15.6">
      <c r="A295" s="15" t="s">
        <v>253</v>
      </c>
      <c r="B295" s="9"/>
      <c r="C295" s="13"/>
      <c r="D295" s="9"/>
      <c r="E295" s="9"/>
      <c r="F295" s="9"/>
      <c r="G295" s="9"/>
      <c r="H295" s="9"/>
      <c r="I295">
        <f>SUM(I294)</f>
        <v>1</v>
      </c>
      <c r="J295">
        <f>SUM(J294)</f>
        <v>1</v>
      </c>
    </row>
    <row r="296" spans="1:10">
      <c r="A296" s="28"/>
      <c r="C296" s="28"/>
    </row>
    <row r="297" spans="1:10">
      <c r="A297" s="28">
        <v>3267</v>
      </c>
      <c r="B297" t="s">
        <v>36</v>
      </c>
      <c r="C297" s="28">
        <v>41</v>
      </c>
      <c r="D297" t="s">
        <v>159</v>
      </c>
      <c r="E297" t="s">
        <v>350</v>
      </c>
      <c r="F297" t="s">
        <v>352</v>
      </c>
      <c r="G297" t="s">
        <v>299</v>
      </c>
      <c r="H297" t="s">
        <v>41</v>
      </c>
      <c r="I297">
        <v>1</v>
      </c>
      <c r="J297">
        <v>1</v>
      </c>
    </row>
    <row r="298" spans="1:10" ht="15.6">
      <c r="A298" s="15" t="s">
        <v>253</v>
      </c>
      <c r="B298" s="9"/>
      <c r="C298" s="13"/>
      <c r="D298" s="9"/>
      <c r="E298" s="9"/>
      <c r="F298" s="9"/>
      <c r="G298" s="9"/>
      <c r="H298" s="9"/>
      <c r="I298">
        <f>SUM(I297)</f>
        <v>1</v>
      </c>
      <c r="J298">
        <f>SUM(J297)</f>
        <v>1</v>
      </c>
    </row>
    <row r="299" spans="1:10">
      <c r="A299" s="28"/>
      <c r="C299" s="28"/>
    </row>
    <row r="300" spans="1:10">
      <c r="A300" s="28">
        <v>5746</v>
      </c>
      <c r="B300" t="s">
        <v>36</v>
      </c>
      <c r="C300" s="28">
        <v>41</v>
      </c>
      <c r="D300" t="s">
        <v>102</v>
      </c>
      <c r="E300" t="s">
        <v>112</v>
      </c>
      <c r="F300" t="s">
        <v>151</v>
      </c>
      <c r="G300" t="s">
        <v>152</v>
      </c>
      <c r="H300" t="s">
        <v>51</v>
      </c>
      <c r="I300">
        <v>1</v>
      </c>
      <c r="J300">
        <v>1</v>
      </c>
    </row>
    <row r="301" spans="1:10">
      <c r="A301" s="28">
        <v>5746</v>
      </c>
      <c r="B301" t="s">
        <v>36</v>
      </c>
      <c r="C301" s="28">
        <v>41</v>
      </c>
      <c r="D301" t="s">
        <v>83</v>
      </c>
      <c r="E301" t="s">
        <v>112</v>
      </c>
      <c r="F301" t="s">
        <v>151</v>
      </c>
      <c r="G301" t="s">
        <v>152</v>
      </c>
      <c r="H301" t="s">
        <v>51</v>
      </c>
      <c r="I301">
        <v>1</v>
      </c>
      <c r="J301">
        <v>0</v>
      </c>
    </row>
    <row r="302" spans="1:10" ht="15.6">
      <c r="A302" s="15" t="s">
        <v>253</v>
      </c>
      <c r="B302" s="9"/>
      <c r="C302" s="13"/>
      <c r="D302" s="9"/>
      <c r="E302" s="9"/>
      <c r="F302" s="9"/>
      <c r="G302" s="9"/>
      <c r="H302" s="9"/>
      <c r="I302">
        <f>SUM(I300:I301)</f>
        <v>2</v>
      </c>
      <c r="J302">
        <f>SUM(J300:J301)</f>
        <v>1</v>
      </c>
    </row>
    <row r="303" spans="1:10">
      <c r="A303" s="28"/>
      <c r="C303" s="28"/>
    </row>
    <row r="304" spans="1:10">
      <c r="A304" s="28">
        <v>1537421</v>
      </c>
      <c r="B304" t="s">
        <v>36</v>
      </c>
      <c r="C304" s="28">
        <v>41</v>
      </c>
      <c r="D304" t="s">
        <v>380</v>
      </c>
      <c r="E304" t="s">
        <v>381</v>
      </c>
      <c r="F304" t="s">
        <v>382</v>
      </c>
      <c r="G304" t="s">
        <v>40</v>
      </c>
      <c r="H304" t="s">
        <v>41</v>
      </c>
      <c r="I304">
        <v>1</v>
      </c>
      <c r="J304">
        <v>1</v>
      </c>
    </row>
    <row r="305" spans="1:10">
      <c r="A305" s="28">
        <v>1537421</v>
      </c>
      <c r="B305" t="s">
        <v>36</v>
      </c>
      <c r="C305" s="28">
        <v>41</v>
      </c>
      <c r="D305" t="s">
        <v>45</v>
      </c>
      <c r="E305" t="s">
        <v>46</v>
      </c>
      <c r="F305" t="s">
        <v>44</v>
      </c>
      <c r="G305" t="s">
        <v>40</v>
      </c>
      <c r="H305" t="s">
        <v>41</v>
      </c>
      <c r="I305">
        <v>1</v>
      </c>
      <c r="J305">
        <v>1</v>
      </c>
    </row>
    <row r="306" spans="1:10">
      <c r="A306" s="28">
        <v>1537421</v>
      </c>
      <c r="B306" t="s">
        <v>36</v>
      </c>
      <c r="C306" s="28">
        <v>41</v>
      </c>
      <c r="D306" t="s">
        <v>37</v>
      </c>
      <c r="E306" t="s">
        <v>38</v>
      </c>
      <c r="F306" t="s">
        <v>39</v>
      </c>
      <c r="G306" t="s">
        <v>40</v>
      </c>
      <c r="H306" t="s">
        <v>41</v>
      </c>
      <c r="I306">
        <v>1</v>
      </c>
      <c r="J306">
        <v>1</v>
      </c>
    </row>
    <row r="307" spans="1:10">
      <c r="A307" s="28">
        <v>1537421</v>
      </c>
      <c r="B307" t="s">
        <v>36</v>
      </c>
      <c r="C307" s="28">
        <v>41</v>
      </c>
      <c r="D307" t="s">
        <v>42</v>
      </c>
      <c r="E307" t="s">
        <v>43</v>
      </c>
      <c r="F307" t="s">
        <v>44</v>
      </c>
      <c r="G307" t="s">
        <v>40</v>
      </c>
      <c r="H307" t="s">
        <v>41</v>
      </c>
      <c r="I307">
        <v>1</v>
      </c>
      <c r="J307">
        <v>0</v>
      </c>
    </row>
    <row r="308" spans="1:10" ht="15.6">
      <c r="A308" s="15" t="s">
        <v>253</v>
      </c>
      <c r="B308" s="9"/>
      <c r="C308" s="13"/>
      <c r="D308" s="9"/>
      <c r="E308" s="9"/>
      <c r="F308" s="9"/>
      <c r="G308" s="9"/>
      <c r="H308" s="9"/>
      <c r="I308">
        <f>SUM(I304:I307)</f>
        <v>4</v>
      </c>
      <c r="J308">
        <f>SUM(J304:J307)</f>
        <v>3</v>
      </c>
    </row>
    <row r="309" spans="1:10">
      <c r="A309" s="28"/>
      <c r="C309" s="28"/>
    </row>
    <row r="310" spans="1:10" s="20" customFormat="1" ht="15.6">
      <c r="A310" s="12" t="s">
        <v>300</v>
      </c>
      <c r="B310" s="12"/>
      <c r="C310" s="19"/>
      <c r="D310" s="12"/>
      <c r="E310" s="12"/>
      <c r="F310" s="12"/>
      <c r="G310" s="12"/>
      <c r="H310" s="12"/>
      <c r="I310" s="20">
        <f>SUM(I295+I298+I302+I308)</f>
        <v>8</v>
      </c>
      <c r="J310" s="20">
        <f>SUM(J295+J298+J302+J308)</f>
        <v>6</v>
      </c>
    </row>
    <row r="311" spans="1:10" s="20" customFormat="1" ht="15.6">
      <c r="A311" s="12"/>
      <c r="B311" s="12"/>
      <c r="C311" s="19"/>
      <c r="D311" s="12"/>
      <c r="E311" s="12"/>
      <c r="F311" s="12"/>
      <c r="G311" s="12"/>
      <c r="H311" s="12"/>
    </row>
    <row r="312" spans="1:10" ht="15.6">
      <c r="A312" s="7" t="s">
        <v>0</v>
      </c>
      <c r="B312" s="7" t="s">
        <v>1</v>
      </c>
      <c r="C312" s="7" t="s">
        <v>2</v>
      </c>
      <c r="D312" s="7" t="s">
        <v>3</v>
      </c>
      <c r="E312" s="7" t="s">
        <v>4</v>
      </c>
      <c r="F312" s="7" t="s">
        <v>5</v>
      </c>
      <c r="G312" s="7" t="s">
        <v>6</v>
      </c>
      <c r="H312" s="7" t="s">
        <v>7</v>
      </c>
      <c r="I312" s="7" t="s">
        <v>253</v>
      </c>
      <c r="J312" s="7" t="s">
        <v>271</v>
      </c>
    </row>
    <row r="313" spans="1:10">
      <c r="A313" s="28">
        <v>771</v>
      </c>
      <c r="B313" t="s">
        <v>36</v>
      </c>
      <c r="C313" s="28">
        <v>42</v>
      </c>
      <c r="D313" t="s">
        <v>128</v>
      </c>
      <c r="E313" t="s">
        <v>341</v>
      </c>
      <c r="F313" t="s">
        <v>342</v>
      </c>
      <c r="G313" t="s">
        <v>173</v>
      </c>
      <c r="H313" t="s">
        <v>174</v>
      </c>
      <c r="I313">
        <v>1</v>
      </c>
      <c r="J313">
        <v>1</v>
      </c>
    </row>
    <row r="314" spans="1:10">
      <c r="A314" s="28">
        <v>771</v>
      </c>
      <c r="B314" t="s">
        <v>36</v>
      </c>
      <c r="C314" s="28">
        <v>42</v>
      </c>
      <c r="D314" t="s">
        <v>70</v>
      </c>
      <c r="E314" t="s">
        <v>175</v>
      </c>
      <c r="F314" t="s">
        <v>176</v>
      </c>
      <c r="G314" t="s">
        <v>173</v>
      </c>
      <c r="H314" t="s">
        <v>174</v>
      </c>
      <c r="I314">
        <v>1</v>
      </c>
      <c r="J314">
        <v>1</v>
      </c>
    </row>
    <row r="315" spans="1:10">
      <c r="A315" s="28">
        <v>771</v>
      </c>
      <c r="B315" t="s">
        <v>36</v>
      </c>
      <c r="C315" s="28">
        <v>42</v>
      </c>
      <c r="D315" t="s">
        <v>119</v>
      </c>
      <c r="E315" t="s">
        <v>175</v>
      </c>
      <c r="F315" t="s">
        <v>342</v>
      </c>
      <c r="G315" t="s">
        <v>173</v>
      </c>
      <c r="H315" t="s">
        <v>174</v>
      </c>
      <c r="I315">
        <v>1</v>
      </c>
      <c r="J315">
        <v>0</v>
      </c>
    </row>
    <row r="316" spans="1:10">
      <c r="A316" s="28">
        <v>771</v>
      </c>
      <c r="B316" t="s">
        <v>36</v>
      </c>
      <c r="C316" s="28">
        <v>42</v>
      </c>
      <c r="D316" t="s">
        <v>177</v>
      </c>
      <c r="E316" t="s">
        <v>178</v>
      </c>
      <c r="F316" t="s">
        <v>179</v>
      </c>
      <c r="G316" t="s">
        <v>173</v>
      </c>
      <c r="H316" t="s">
        <v>174</v>
      </c>
      <c r="I316">
        <v>1</v>
      </c>
      <c r="J316">
        <v>1</v>
      </c>
    </row>
    <row r="317" spans="1:10">
      <c r="A317" s="28">
        <v>771</v>
      </c>
      <c r="B317" t="s">
        <v>36</v>
      </c>
      <c r="C317" s="28">
        <v>42</v>
      </c>
      <c r="D317" t="s">
        <v>29</v>
      </c>
      <c r="E317" t="s">
        <v>178</v>
      </c>
      <c r="F317" t="s">
        <v>179</v>
      </c>
      <c r="G317" t="s">
        <v>173</v>
      </c>
      <c r="H317" t="s">
        <v>174</v>
      </c>
      <c r="I317">
        <v>1</v>
      </c>
      <c r="J317">
        <v>0</v>
      </c>
    </row>
    <row r="318" spans="1:10">
      <c r="A318" s="28">
        <v>771</v>
      </c>
      <c r="B318" t="s">
        <v>36</v>
      </c>
      <c r="C318" s="28">
        <v>42</v>
      </c>
      <c r="D318" t="s">
        <v>19</v>
      </c>
      <c r="E318" t="s">
        <v>178</v>
      </c>
      <c r="F318" t="s">
        <v>179</v>
      </c>
      <c r="G318" t="s">
        <v>173</v>
      </c>
      <c r="H318" t="s">
        <v>174</v>
      </c>
      <c r="I318">
        <v>1</v>
      </c>
      <c r="J318">
        <v>0</v>
      </c>
    </row>
    <row r="319" spans="1:10">
      <c r="A319" s="28">
        <v>771</v>
      </c>
      <c r="B319" t="s">
        <v>36</v>
      </c>
      <c r="C319" s="28">
        <v>42</v>
      </c>
      <c r="D319" t="s">
        <v>56</v>
      </c>
      <c r="E319" t="s">
        <v>178</v>
      </c>
      <c r="F319" t="s">
        <v>179</v>
      </c>
      <c r="G319" t="s">
        <v>173</v>
      </c>
      <c r="H319" t="s">
        <v>174</v>
      </c>
      <c r="I319">
        <v>1</v>
      </c>
      <c r="J319">
        <v>0</v>
      </c>
    </row>
    <row r="320" spans="1:10">
      <c r="A320" s="28">
        <v>771</v>
      </c>
      <c r="B320" t="s">
        <v>36</v>
      </c>
      <c r="C320" s="28">
        <v>42</v>
      </c>
      <c r="D320" t="s">
        <v>57</v>
      </c>
      <c r="E320" t="s">
        <v>178</v>
      </c>
      <c r="F320" t="s">
        <v>179</v>
      </c>
      <c r="G320" t="s">
        <v>173</v>
      </c>
      <c r="H320" t="s">
        <v>174</v>
      </c>
      <c r="I320">
        <v>1</v>
      </c>
      <c r="J320">
        <v>0</v>
      </c>
    </row>
    <row r="321" spans="1:10">
      <c r="A321" s="28">
        <v>771</v>
      </c>
      <c r="B321" t="s">
        <v>36</v>
      </c>
      <c r="C321" s="28">
        <v>42</v>
      </c>
      <c r="D321" t="s">
        <v>181</v>
      </c>
      <c r="E321" t="s">
        <v>178</v>
      </c>
      <c r="F321" t="s">
        <v>182</v>
      </c>
      <c r="G321" t="s">
        <v>173</v>
      </c>
      <c r="H321" t="s">
        <v>174</v>
      </c>
      <c r="I321">
        <v>1</v>
      </c>
      <c r="J321">
        <v>1</v>
      </c>
    </row>
    <row r="322" spans="1:10">
      <c r="A322" s="28">
        <v>771</v>
      </c>
      <c r="B322" t="s">
        <v>36</v>
      </c>
      <c r="C322" s="28">
        <v>42</v>
      </c>
      <c r="D322" t="s">
        <v>181</v>
      </c>
      <c r="E322" t="s">
        <v>178</v>
      </c>
      <c r="F322" t="s">
        <v>179</v>
      </c>
      <c r="G322" t="s">
        <v>173</v>
      </c>
      <c r="H322" t="s">
        <v>174</v>
      </c>
      <c r="I322">
        <v>1</v>
      </c>
      <c r="J322">
        <v>0</v>
      </c>
    </row>
    <row r="323" spans="1:10">
      <c r="A323" s="28">
        <v>771</v>
      </c>
      <c r="B323" t="s">
        <v>36</v>
      </c>
      <c r="C323" s="28">
        <v>42</v>
      </c>
      <c r="D323" t="s">
        <v>181</v>
      </c>
      <c r="E323" t="s">
        <v>178</v>
      </c>
      <c r="F323" t="s">
        <v>183</v>
      </c>
      <c r="G323" t="s">
        <v>173</v>
      </c>
      <c r="H323" t="s">
        <v>174</v>
      </c>
      <c r="I323">
        <v>1</v>
      </c>
      <c r="J323">
        <v>1</v>
      </c>
    </row>
    <row r="324" spans="1:10">
      <c r="A324" s="28">
        <v>771</v>
      </c>
      <c r="B324" t="s">
        <v>36</v>
      </c>
      <c r="C324" s="28">
        <v>42</v>
      </c>
      <c r="D324" t="s">
        <v>181</v>
      </c>
      <c r="E324" t="s">
        <v>178</v>
      </c>
      <c r="F324" t="s">
        <v>172</v>
      </c>
      <c r="G324" t="s">
        <v>173</v>
      </c>
      <c r="H324" t="s">
        <v>174</v>
      </c>
      <c r="I324">
        <v>1</v>
      </c>
      <c r="J324">
        <v>1</v>
      </c>
    </row>
    <row r="325" spans="1:10">
      <c r="A325" s="28">
        <v>771</v>
      </c>
      <c r="B325" t="s">
        <v>36</v>
      </c>
      <c r="C325" s="28">
        <v>42</v>
      </c>
      <c r="D325" t="s">
        <v>67</v>
      </c>
      <c r="E325" t="s">
        <v>178</v>
      </c>
      <c r="F325" t="s">
        <v>182</v>
      </c>
      <c r="G325" t="s">
        <v>173</v>
      </c>
      <c r="H325" t="s">
        <v>174</v>
      </c>
      <c r="I325">
        <v>1</v>
      </c>
      <c r="J325">
        <v>0</v>
      </c>
    </row>
    <row r="326" spans="1:10">
      <c r="A326" s="28">
        <v>771</v>
      </c>
      <c r="B326" t="s">
        <v>36</v>
      </c>
      <c r="C326" s="28">
        <v>42</v>
      </c>
      <c r="D326" t="s">
        <v>87</v>
      </c>
      <c r="E326" t="s">
        <v>178</v>
      </c>
      <c r="F326" t="s">
        <v>182</v>
      </c>
      <c r="G326" t="s">
        <v>173</v>
      </c>
      <c r="H326" t="s">
        <v>174</v>
      </c>
      <c r="I326">
        <v>1</v>
      </c>
      <c r="J326">
        <v>0</v>
      </c>
    </row>
    <row r="327" spans="1:10">
      <c r="A327" s="28">
        <v>771</v>
      </c>
      <c r="B327" t="s">
        <v>36</v>
      </c>
      <c r="C327" s="28">
        <v>42</v>
      </c>
      <c r="D327" t="s">
        <v>24</v>
      </c>
      <c r="E327" t="s">
        <v>171</v>
      </c>
      <c r="F327" t="s">
        <v>172</v>
      </c>
      <c r="G327" t="s">
        <v>173</v>
      </c>
      <c r="H327" t="s">
        <v>174</v>
      </c>
      <c r="I327">
        <v>1</v>
      </c>
      <c r="J327">
        <v>0</v>
      </c>
    </row>
    <row r="328" spans="1:10" ht="15.6">
      <c r="A328" s="15" t="s">
        <v>253</v>
      </c>
      <c r="B328" s="9"/>
      <c r="C328" s="13"/>
      <c r="D328" s="9"/>
      <c r="E328" s="9"/>
      <c r="F328" s="9"/>
      <c r="G328" s="9"/>
      <c r="H328" s="9"/>
      <c r="I328">
        <f>SUM(I313:I327)</f>
        <v>15</v>
      </c>
      <c r="J328">
        <f>SUM(J313:J327)</f>
        <v>6</v>
      </c>
    </row>
    <row r="329" spans="1:10">
      <c r="A329" s="28"/>
      <c r="C329" s="28"/>
    </row>
    <row r="330" spans="1:10">
      <c r="A330" s="28">
        <v>8089</v>
      </c>
      <c r="B330" t="s">
        <v>36</v>
      </c>
      <c r="C330" s="28">
        <v>42</v>
      </c>
      <c r="D330" t="s">
        <v>123</v>
      </c>
      <c r="E330" t="s">
        <v>358</v>
      </c>
      <c r="F330" t="s">
        <v>359</v>
      </c>
      <c r="G330" t="s">
        <v>303</v>
      </c>
      <c r="H330" t="s">
        <v>360</v>
      </c>
      <c r="I330">
        <v>1</v>
      </c>
      <c r="J330">
        <v>1</v>
      </c>
    </row>
    <row r="331" spans="1:10" ht="15.6">
      <c r="A331" s="15" t="s">
        <v>253</v>
      </c>
      <c r="B331" s="9"/>
      <c r="C331" s="13"/>
      <c r="D331" s="9"/>
      <c r="E331" s="9"/>
      <c r="F331" s="9"/>
      <c r="G331" s="9"/>
      <c r="H331" s="9"/>
      <c r="I331">
        <f>SUM(I329:I330)</f>
        <v>1</v>
      </c>
      <c r="J331">
        <f>SUM(J329:J330)</f>
        <v>1</v>
      </c>
    </row>
    <row r="332" spans="1:10">
      <c r="A332" s="28"/>
      <c r="C332" s="28"/>
    </row>
    <row r="333" spans="1:10" ht="15.6">
      <c r="A333" s="9">
        <v>7995920</v>
      </c>
      <c r="B333" s="9"/>
      <c r="C333" s="13"/>
      <c r="D333" s="9"/>
      <c r="E333" s="9"/>
      <c r="F333" s="9"/>
      <c r="G333" s="9" t="s">
        <v>301</v>
      </c>
      <c r="H333" s="9"/>
      <c r="I333">
        <v>0</v>
      </c>
      <c r="J333">
        <v>0</v>
      </c>
    </row>
    <row r="334" spans="1:10" ht="15.6">
      <c r="A334" s="15" t="s">
        <v>253</v>
      </c>
      <c r="B334" s="9"/>
      <c r="C334" s="13"/>
      <c r="D334" s="9"/>
      <c r="E334" s="9"/>
      <c r="F334" s="9"/>
      <c r="G334" s="9"/>
      <c r="H334" s="9"/>
      <c r="I334">
        <f>SUM(I333)</f>
        <v>0</v>
      </c>
      <c r="J334">
        <f>SUM(J333)</f>
        <v>0</v>
      </c>
    </row>
    <row r="335" spans="1:10" ht="15.6">
      <c r="A335" s="9"/>
      <c r="B335" s="9"/>
      <c r="C335" s="13"/>
      <c r="D335" s="9"/>
      <c r="E335" s="9"/>
      <c r="F335" s="9"/>
      <c r="G335" s="9"/>
      <c r="H335" s="9"/>
    </row>
    <row r="336" spans="1:10" ht="15.6">
      <c r="A336" s="9">
        <v>5037</v>
      </c>
      <c r="B336" s="9"/>
      <c r="C336" s="13"/>
      <c r="D336" s="9"/>
      <c r="E336" s="9"/>
      <c r="F336" s="9"/>
      <c r="G336" s="9" t="s">
        <v>302</v>
      </c>
      <c r="H336" s="9"/>
      <c r="I336">
        <v>0</v>
      </c>
      <c r="J336">
        <v>0</v>
      </c>
    </row>
    <row r="337" spans="1:10" ht="15.6">
      <c r="A337" s="15" t="s">
        <v>253</v>
      </c>
      <c r="B337" s="9"/>
      <c r="C337" s="13"/>
      <c r="D337" s="9"/>
      <c r="E337" s="9"/>
      <c r="F337" s="9"/>
      <c r="G337" s="9"/>
      <c r="H337" s="9"/>
      <c r="I337">
        <f>SUM(I336)</f>
        <v>0</v>
      </c>
      <c r="J337">
        <f>SUM(J336)</f>
        <v>0</v>
      </c>
    </row>
    <row r="338" spans="1:10">
      <c r="A338" s="28"/>
      <c r="C338" s="28"/>
    </row>
    <row r="339" spans="1:10" ht="15.6">
      <c r="A339" s="9">
        <v>1180940</v>
      </c>
      <c r="B339" s="9"/>
      <c r="C339" s="13"/>
      <c r="D339" s="9"/>
      <c r="E339" s="9"/>
      <c r="F339" s="9"/>
      <c r="G339" s="9" t="s">
        <v>304</v>
      </c>
      <c r="H339" s="9"/>
      <c r="I339">
        <v>0</v>
      </c>
      <c r="J339">
        <v>0</v>
      </c>
    </row>
    <row r="340" spans="1:10" ht="15.6">
      <c r="A340" s="15" t="s">
        <v>253</v>
      </c>
      <c r="B340" s="9"/>
      <c r="C340" s="13"/>
      <c r="D340" s="9"/>
      <c r="E340" s="9"/>
      <c r="F340" s="9"/>
      <c r="G340" s="9"/>
      <c r="H340" s="9"/>
      <c r="I340">
        <f>SUM(I339)</f>
        <v>0</v>
      </c>
      <c r="J340">
        <f>SUM(J339)</f>
        <v>0</v>
      </c>
    </row>
    <row r="341" spans="1:10" ht="15.6">
      <c r="A341" s="9"/>
      <c r="B341" s="9"/>
      <c r="C341" s="13"/>
      <c r="D341" s="9"/>
      <c r="E341" s="9"/>
      <c r="F341" s="9"/>
      <c r="G341" s="9"/>
      <c r="H341" s="9"/>
    </row>
    <row r="342" spans="1:10" s="20" customFormat="1" ht="15.6">
      <c r="A342" s="19" t="s">
        <v>305</v>
      </c>
      <c r="B342" s="12"/>
      <c r="C342" s="19"/>
      <c r="D342" s="12"/>
      <c r="E342" s="12"/>
      <c r="F342" s="12"/>
      <c r="G342" s="12"/>
      <c r="H342" s="12"/>
      <c r="I342" s="20">
        <f>SUM(I328+I331+I334+I337+I340)</f>
        <v>16</v>
      </c>
      <c r="J342" s="20">
        <f>SUM(J328+J331+J334+J337+J340)</f>
        <v>7</v>
      </c>
    </row>
    <row r="343" spans="1:10" s="20" customFormat="1" ht="15.6">
      <c r="A343" s="19"/>
      <c r="B343" s="12"/>
      <c r="C343" s="19"/>
      <c r="D343" s="12"/>
      <c r="E343" s="12"/>
      <c r="F343" s="12"/>
      <c r="G343" s="12"/>
      <c r="H343" s="12"/>
    </row>
    <row r="344" spans="1:10" ht="15.6">
      <c r="A344" s="7" t="s">
        <v>0</v>
      </c>
      <c r="B344" s="7" t="s">
        <v>1</v>
      </c>
      <c r="C344" s="7" t="s">
        <v>2</v>
      </c>
      <c r="D344" s="7" t="s">
        <v>3</v>
      </c>
      <c r="E344" s="7" t="s">
        <v>4</v>
      </c>
      <c r="F344" s="7" t="s">
        <v>5</v>
      </c>
      <c r="G344" s="7" t="s">
        <v>6</v>
      </c>
      <c r="H344" s="7" t="s">
        <v>7</v>
      </c>
      <c r="I344" s="7" t="s">
        <v>253</v>
      </c>
      <c r="J344" s="7" t="s">
        <v>271</v>
      </c>
    </row>
    <row r="345" spans="1:10">
      <c r="A345" s="28">
        <v>3386</v>
      </c>
      <c r="B345" t="s">
        <v>36</v>
      </c>
      <c r="C345" s="28"/>
      <c r="D345" t="s">
        <v>75</v>
      </c>
      <c r="E345" t="s">
        <v>99</v>
      </c>
      <c r="F345" t="s">
        <v>109</v>
      </c>
      <c r="G345" t="s">
        <v>110</v>
      </c>
      <c r="H345" t="s">
        <v>63</v>
      </c>
      <c r="I345">
        <v>1</v>
      </c>
      <c r="J345">
        <v>1</v>
      </c>
    </row>
    <row r="346" spans="1:10">
      <c r="A346" s="28">
        <v>3386</v>
      </c>
      <c r="B346" t="s">
        <v>36</v>
      </c>
      <c r="C346" s="28">
        <v>43</v>
      </c>
      <c r="D346" t="s">
        <v>111</v>
      </c>
      <c r="E346" t="s">
        <v>112</v>
      </c>
      <c r="F346" t="s">
        <v>113</v>
      </c>
      <c r="G346" t="s">
        <v>110</v>
      </c>
      <c r="H346" t="s">
        <v>63</v>
      </c>
      <c r="I346">
        <v>1</v>
      </c>
      <c r="J346">
        <v>1</v>
      </c>
    </row>
    <row r="347" spans="1:10">
      <c r="A347" s="28">
        <v>3386</v>
      </c>
      <c r="B347" t="s">
        <v>36</v>
      </c>
      <c r="C347" s="28">
        <v>43</v>
      </c>
      <c r="D347" t="s">
        <v>114</v>
      </c>
      <c r="E347" t="s">
        <v>112</v>
      </c>
      <c r="F347" t="s">
        <v>115</v>
      </c>
      <c r="G347" t="s">
        <v>110</v>
      </c>
      <c r="H347" t="s">
        <v>63</v>
      </c>
      <c r="I347">
        <v>1</v>
      </c>
      <c r="J347">
        <v>1</v>
      </c>
    </row>
    <row r="348" spans="1:10">
      <c r="A348" s="28">
        <v>3386</v>
      </c>
      <c r="B348" t="s">
        <v>36</v>
      </c>
      <c r="C348" s="28">
        <v>43</v>
      </c>
      <c r="D348" t="s">
        <v>116</v>
      </c>
      <c r="E348" t="s">
        <v>117</v>
      </c>
      <c r="F348" t="s">
        <v>118</v>
      </c>
      <c r="G348" t="s">
        <v>110</v>
      </c>
      <c r="H348" t="s">
        <v>63</v>
      </c>
      <c r="I348">
        <v>1</v>
      </c>
      <c r="J348">
        <v>1</v>
      </c>
    </row>
    <row r="349" spans="1:10" ht="15.6">
      <c r="A349" s="15" t="s">
        <v>253</v>
      </c>
      <c r="B349" s="9"/>
      <c r="C349" s="13"/>
      <c r="D349" s="9"/>
      <c r="E349" s="9"/>
      <c r="F349" s="9"/>
      <c r="G349" s="9"/>
      <c r="H349" s="9"/>
      <c r="I349">
        <f>SUM(I345:I348)</f>
        <v>4</v>
      </c>
      <c r="J349">
        <f>SUM(J345:J348)</f>
        <v>4</v>
      </c>
    </row>
    <row r="350" spans="1:10">
      <c r="A350" s="28"/>
      <c r="C350" s="28"/>
    </row>
    <row r="351" spans="1:10">
      <c r="A351" s="28">
        <v>1847885</v>
      </c>
      <c r="B351" t="s">
        <v>36</v>
      </c>
      <c r="C351" s="28">
        <v>43</v>
      </c>
      <c r="D351" t="s">
        <v>29</v>
      </c>
      <c r="E351" t="s">
        <v>60</v>
      </c>
      <c r="F351" t="s">
        <v>61</v>
      </c>
      <c r="G351" t="s">
        <v>62</v>
      </c>
      <c r="H351" t="s">
        <v>63</v>
      </c>
      <c r="I351">
        <v>1</v>
      </c>
      <c r="J351">
        <v>1</v>
      </c>
    </row>
    <row r="352" spans="1:10">
      <c r="A352" s="28">
        <v>1847885</v>
      </c>
      <c r="B352" t="s">
        <v>36</v>
      </c>
      <c r="C352" s="28">
        <v>43</v>
      </c>
      <c r="D352" t="s">
        <v>67</v>
      </c>
      <c r="E352" t="s">
        <v>68</v>
      </c>
      <c r="F352" t="s">
        <v>69</v>
      </c>
      <c r="G352" t="s">
        <v>62</v>
      </c>
      <c r="H352" t="s">
        <v>63</v>
      </c>
      <c r="I352">
        <v>1</v>
      </c>
      <c r="J352">
        <v>1</v>
      </c>
    </row>
    <row r="353" spans="1:10">
      <c r="A353" s="28">
        <v>1847885</v>
      </c>
      <c r="B353" t="s">
        <v>36</v>
      </c>
      <c r="C353" s="28">
        <v>43</v>
      </c>
      <c r="D353" t="s">
        <v>64</v>
      </c>
      <c r="E353" t="s">
        <v>65</v>
      </c>
      <c r="F353" t="s">
        <v>66</v>
      </c>
      <c r="G353" t="s">
        <v>62</v>
      </c>
      <c r="H353" t="s">
        <v>63</v>
      </c>
      <c r="I353">
        <v>1</v>
      </c>
      <c r="J353">
        <v>1</v>
      </c>
    </row>
    <row r="354" spans="1:10" ht="15.6">
      <c r="A354" s="15" t="s">
        <v>253</v>
      </c>
      <c r="B354" s="9"/>
      <c r="C354" s="13"/>
      <c r="D354" s="9"/>
      <c r="E354" s="9"/>
      <c r="F354" s="9"/>
      <c r="G354" s="9"/>
      <c r="H354" s="9"/>
      <c r="I354">
        <f>SUM(I351:I353)</f>
        <v>3</v>
      </c>
      <c r="J354">
        <f>SUM(J351:J353)</f>
        <v>3</v>
      </c>
    </row>
    <row r="355" spans="1:10" ht="15.6">
      <c r="A355" s="15"/>
      <c r="B355" s="9"/>
      <c r="C355" s="13"/>
      <c r="D355" s="9"/>
      <c r="E355" s="9"/>
      <c r="F355" s="9"/>
      <c r="G355" s="9"/>
      <c r="H355" s="9"/>
    </row>
    <row r="356" spans="1:10" ht="15.6">
      <c r="A356" s="9">
        <v>8413</v>
      </c>
      <c r="B356" s="9"/>
      <c r="C356" s="13"/>
      <c r="D356" s="9"/>
      <c r="E356" s="9"/>
      <c r="F356" s="9"/>
      <c r="G356" s="9" t="s">
        <v>306</v>
      </c>
      <c r="H356" s="9"/>
      <c r="I356">
        <v>0</v>
      </c>
      <c r="J356">
        <v>0</v>
      </c>
    </row>
    <row r="357" spans="1:10" ht="15.6">
      <c r="A357" s="15" t="s">
        <v>253</v>
      </c>
      <c r="B357" s="9"/>
      <c r="C357" s="13"/>
      <c r="D357" s="9"/>
      <c r="E357" s="9"/>
      <c r="F357" s="9"/>
      <c r="G357" s="9"/>
      <c r="H357" s="9"/>
      <c r="I357">
        <f>SUM(I356)</f>
        <v>0</v>
      </c>
      <c r="J357">
        <f>SUM(J356)</f>
        <v>0</v>
      </c>
    </row>
    <row r="358" spans="1:10" ht="15.6">
      <c r="A358" s="9"/>
      <c r="B358" s="9"/>
      <c r="C358" s="13"/>
      <c r="D358" s="9"/>
      <c r="E358" s="9"/>
      <c r="F358" s="9"/>
      <c r="G358" s="9"/>
      <c r="H358" s="9"/>
    </row>
    <row r="359" spans="1:10" ht="15.6">
      <c r="A359" s="9">
        <v>7798217</v>
      </c>
      <c r="B359" s="9"/>
      <c r="C359" s="13"/>
      <c r="D359" s="9"/>
      <c r="E359" s="9"/>
      <c r="F359" s="9"/>
      <c r="G359" s="9" t="s">
        <v>307</v>
      </c>
      <c r="H359" s="9"/>
      <c r="I359">
        <v>0</v>
      </c>
      <c r="J359">
        <v>0</v>
      </c>
    </row>
    <row r="360" spans="1:10" ht="15.6">
      <c r="A360" s="15" t="s">
        <v>253</v>
      </c>
      <c r="B360" s="9"/>
      <c r="C360" s="13"/>
      <c r="D360" s="9"/>
      <c r="E360" s="9"/>
      <c r="F360" s="9"/>
      <c r="G360" s="9"/>
      <c r="H360" s="9"/>
      <c r="I360">
        <f>SUM(I359)</f>
        <v>0</v>
      </c>
      <c r="J360">
        <f>SUM(J359)</f>
        <v>0</v>
      </c>
    </row>
    <row r="361" spans="1:10" ht="15.6">
      <c r="A361" s="9"/>
      <c r="B361" s="9"/>
      <c r="C361" s="13"/>
      <c r="D361" s="9"/>
      <c r="E361" s="9"/>
      <c r="F361" s="9"/>
      <c r="G361" s="9"/>
      <c r="H361" s="9"/>
    </row>
    <row r="362" spans="1:10" s="20" customFormat="1" ht="15.6">
      <c r="A362" s="12" t="s">
        <v>308</v>
      </c>
      <c r="B362" s="12"/>
      <c r="C362" s="19"/>
      <c r="D362" s="12"/>
      <c r="E362" s="12"/>
      <c r="F362" s="12"/>
      <c r="G362" s="12"/>
      <c r="H362" s="12"/>
      <c r="I362" s="20">
        <f>SUM(I349+I354+I357+I360)</f>
        <v>7</v>
      </c>
      <c r="J362" s="20">
        <f>SUM(J349+J354+J357+J360)</f>
        <v>7</v>
      </c>
    </row>
    <row r="363" spans="1:10">
      <c r="A363" s="28"/>
      <c r="C363" s="28"/>
    </row>
    <row r="364" spans="1:10" ht="15.6">
      <c r="A364" s="7" t="s">
        <v>0</v>
      </c>
      <c r="B364" s="7" t="s">
        <v>1</v>
      </c>
      <c r="C364" s="7" t="s">
        <v>2</v>
      </c>
      <c r="D364" s="7" t="s">
        <v>3</v>
      </c>
      <c r="E364" s="7" t="s">
        <v>4</v>
      </c>
      <c r="F364" s="7" t="s">
        <v>5</v>
      </c>
      <c r="G364" s="7" t="s">
        <v>6</v>
      </c>
      <c r="H364" s="7" t="s">
        <v>7</v>
      </c>
      <c r="I364" s="7" t="s">
        <v>253</v>
      </c>
      <c r="J364" s="7" t="s">
        <v>271</v>
      </c>
    </row>
    <row r="365" spans="1:10">
      <c r="A365" s="28">
        <v>9041</v>
      </c>
      <c r="B365" t="s">
        <v>36</v>
      </c>
      <c r="C365" s="28">
        <v>44</v>
      </c>
      <c r="D365" t="s">
        <v>193</v>
      </c>
      <c r="E365" t="s">
        <v>60</v>
      </c>
      <c r="F365" t="s">
        <v>203</v>
      </c>
      <c r="G365" t="s">
        <v>204</v>
      </c>
      <c r="H365" t="s">
        <v>51</v>
      </c>
      <c r="I365">
        <v>1</v>
      </c>
      <c r="J365">
        <v>1</v>
      </c>
    </row>
    <row r="366" spans="1:10" ht="15.6">
      <c r="A366" s="15" t="s">
        <v>253</v>
      </c>
      <c r="B366" s="9"/>
      <c r="C366" s="13"/>
      <c r="D366" s="9"/>
      <c r="E366" s="9"/>
      <c r="F366" s="9"/>
      <c r="G366" s="9"/>
      <c r="H366" s="9"/>
      <c r="I366">
        <f>SUM(I365)</f>
        <v>1</v>
      </c>
      <c r="J366">
        <f>SUM(J365)</f>
        <v>1</v>
      </c>
    </row>
    <row r="367" spans="1:10">
      <c r="A367" s="28"/>
      <c r="C367" s="28"/>
    </row>
    <row r="368" spans="1:10">
      <c r="A368" s="28">
        <v>1827442</v>
      </c>
      <c r="B368" t="s">
        <v>36</v>
      </c>
      <c r="C368" s="28">
        <v>44</v>
      </c>
      <c r="D368" t="s">
        <v>385</v>
      </c>
      <c r="E368" t="s">
        <v>386</v>
      </c>
      <c r="F368" t="s">
        <v>387</v>
      </c>
      <c r="G368" t="s">
        <v>50</v>
      </c>
      <c r="H368" t="s">
        <v>51</v>
      </c>
      <c r="I368">
        <v>1</v>
      </c>
      <c r="J368">
        <v>1</v>
      </c>
    </row>
    <row r="369" spans="1:10">
      <c r="A369" s="28">
        <v>1827442</v>
      </c>
      <c r="B369" t="s">
        <v>36</v>
      </c>
      <c r="C369" s="28">
        <v>44</v>
      </c>
      <c r="D369" t="s">
        <v>148</v>
      </c>
      <c r="E369" t="s">
        <v>388</v>
      </c>
      <c r="F369" t="s">
        <v>389</v>
      </c>
      <c r="G369" t="s">
        <v>50</v>
      </c>
      <c r="H369" t="s">
        <v>51</v>
      </c>
      <c r="I369">
        <v>1</v>
      </c>
      <c r="J369">
        <v>1</v>
      </c>
    </row>
    <row r="370" spans="1:10">
      <c r="A370" s="28">
        <v>1827442</v>
      </c>
      <c r="B370" t="s">
        <v>36</v>
      </c>
      <c r="C370" s="28">
        <v>44</v>
      </c>
      <c r="D370" t="s">
        <v>47</v>
      </c>
      <c r="E370" t="s">
        <v>48</v>
      </c>
      <c r="F370" t="s">
        <v>49</v>
      </c>
      <c r="G370" t="s">
        <v>50</v>
      </c>
      <c r="H370" t="s">
        <v>51</v>
      </c>
      <c r="I370">
        <v>1</v>
      </c>
      <c r="J370">
        <v>1</v>
      </c>
    </row>
    <row r="371" spans="1:10">
      <c r="A371" s="28">
        <v>1827442</v>
      </c>
      <c r="B371" t="s">
        <v>36</v>
      </c>
      <c r="C371" s="28">
        <v>44</v>
      </c>
      <c r="D371" t="s">
        <v>29</v>
      </c>
      <c r="E371" t="s">
        <v>48</v>
      </c>
      <c r="F371" t="s">
        <v>389</v>
      </c>
      <c r="G371" t="s">
        <v>50</v>
      </c>
      <c r="H371" t="s">
        <v>51</v>
      </c>
      <c r="I371">
        <v>1</v>
      </c>
      <c r="J371">
        <v>0</v>
      </c>
    </row>
    <row r="372" spans="1:10">
      <c r="A372" s="28">
        <v>1827442</v>
      </c>
      <c r="B372" t="s">
        <v>36</v>
      </c>
      <c r="C372" s="28">
        <v>44</v>
      </c>
      <c r="D372" t="s">
        <v>29</v>
      </c>
      <c r="E372" t="s">
        <v>48</v>
      </c>
      <c r="F372" t="s">
        <v>55</v>
      </c>
      <c r="G372" t="s">
        <v>50</v>
      </c>
      <c r="H372" t="s">
        <v>51</v>
      </c>
      <c r="I372">
        <v>1</v>
      </c>
      <c r="J372">
        <v>1</v>
      </c>
    </row>
    <row r="373" spans="1:10">
      <c r="A373" s="28">
        <v>1827442</v>
      </c>
      <c r="B373" t="s">
        <v>36</v>
      </c>
      <c r="C373" s="28">
        <v>44</v>
      </c>
      <c r="D373" t="s">
        <v>19</v>
      </c>
      <c r="E373" t="s">
        <v>48</v>
      </c>
      <c r="F373" t="s">
        <v>389</v>
      </c>
      <c r="G373" t="s">
        <v>50</v>
      </c>
      <c r="H373" t="s">
        <v>51</v>
      </c>
      <c r="I373">
        <v>1</v>
      </c>
      <c r="J373">
        <v>0</v>
      </c>
    </row>
    <row r="374" spans="1:10">
      <c r="A374" s="28">
        <v>1827442</v>
      </c>
      <c r="B374" t="s">
        <v>36</v>
      </c>
      <c r="C374" s="28">
        <v>44</v>
      </c>
      <c r="D374" t="s">
        <v>19</v>
      </c>
      <c r="E374" t="s">
        <v>48</v>
      </c>
      <c r="F374" t="s">
        <v>55</v>
      </c>
      <c r="G374" t="s">
        <v>50</v>
      </c>
      <c r="H374" t="s">
        <v>51</v>
      </c>
      <c r="I374">
        <v>1</v>
      </c>
      <c r="J374">
        <v>0</v>
      </c>
    </row>
    <row r="375" spans="1:10">
      <c r="A375" s="28">
        <v>1827442</v>
      </c>
      <c r="B375" t="s">
        <v>36</v>
      </c>
      <c r="C375" s="28">
        <v>44</v>
      </c>
      <c r="D375" t="s">
        <v>56</v>
      </c>
      <c r="E375" t="s">
        <v>48</v>
      </c>
      <c r="F375" t="s">
        <v>389</v>
      </c>
      <c r="G375" t="s">
        <v>50</v>
      </c>
      <c r="H375" t="s">
        <v>51</v>
      </c>
      <c r="I375">
        <v>1</v>
      </c>
      <c r="J375">
        <v>0</v>
      </c>
    </row>
    <row r="376" spans="1:10">
      <c r="A376" s="28">
        <v>1827442</v>
      </c>
      <c r="B376" t="s">
        <v>36</v>
      </c>
      <c r="C376" s="28">
        <v>44</v>
      </c>
      <c r="D376" t="s">
        <v>57</v>
      </c>
      <c r="E376" t="s">
        <v>48</v>
      </c>
      <c r="F376" t="s">
        <v>389</v>
      </c>
      <c r="G376" t="s">
        <v>50</v>
      </c>
      <c r="H376" t="s">
        <v>51</v>
      </c>
      <c r="I376">
        <v>1</v>
      </c>
      <c r="J376">
        <v>0</v>
      </c>
    </row>
    <row r="377" spans="1:10">
      <c r="A377" s="28">
        <v>1827442</v>
      </c>
      <c r="B377" t="s">
        <v>36</v>
      </c>
      <c r="C377" s="28">
        <v>44</v>
      </c>
      <c r="D377" t="s">
        <v>58</v>
      </c>
      <c r="E377" t="s">
        <v>48</v>
      </c>
      <c r="F377" t="s">
        <v>387</v>
      </c>
      <c r="G377" t="s">
        <v>50</v>
      </c>
      <c r="H377" t="s">
        <v>51</v>
      </c>
      <c r="I377">
        <v>1</v>
      </c>
      <c r="J377">
        <v>0</v>
      </c>
    </row>
    <row r="378" spans="1:10">
      <c r="A378" s="28">
        <v>1827442</v>
      </c>
      <c r="B378" t="s">
        <v>36</v>
      </c>
      <c r="C378" s="28">
        <v>44</v>
      </c>
      <c r="D378" t="s">
        <v>29</v>
      </c>
      <c r="E378" t="s">
        <v>52</v>
      </c>
      <c r="F378" t="s">
        <v>53</v>
      </c>
      <c r="G378" t="s">
        <v>50</v>
      </c>
      <c r="H378" t="s">
        <v>51</v>
      </c>
      <c r="I378">
        <v>1</v>
      </c>
      <c r="J378">
        <v>1</v>
      </c>
    </row>
    <row r="379" spans="1:10" ht="15.6">
      <c r="A379" s="15" t="s">
        <v>253</v>
      </c>
      <c r="B379" s="9"/>
      <c r="C379" s="13"/>
      <c r="D379" s="9"/>
      <c r="E379" s="9"/>
      <c r="F379" s="9"/>
      <c r="G379" s="9"/>
      <c r="H379" s="9"/>
      <c r="I379">
        <f>SUM(I368:I378)</f>
        <v>11</v>
      </c>
      <c r="J379">
        <f>SUM(J368:J378)</f>
        <v>5</v>
      </c>
    </row>
    <row r="380" spans="1:10">
      <c r="A380" s="28"/>
      <c r="C380" s="28"/>
    </row>
    <row r="381" spans="1:10" ht="15.6">
      <c r="A381" s="9" t="s">
        <v>309</v>
      </c>
      <c r="B381" s="9"/>
      <c r="C381" s="13"/>
      <c r="D381" s="9"/>
      <c r="E381" s="9"/>
      <c r="F381" s="9"/>
      <c r="G381" s="9" t="s">
        <v>310</v>
      </c>
      <c r="H381" s="9"/>
      <c r="I381">
        <v>0</v>
      </c>
      <c r="J381">
        <v>0</v>
      </c>
    </row>
    <row r="382" spans="1:10" ht="15.6">
      <c r="A382" s="15" t="s">
        <v>253</v>
      </c>
      <c r="B382" s="9"/>
      <c r="C382" s="13"/>
      <c r="D382" s="9"/>
      <c r="E382" s="9"/>
      <c r="F382" s="9"/>
      <c r="G382" s="9"/>
      <c r="H382" s="9"/>
      <c r="I382">
        <f>SUM(I381)</f>
        <v>0</v>
      </c>
      <c r="J382">
        <f>SUM(J381)</f>
        <v>0</v>
      </c>
    </row>
    <row r="383" spans="1:10" ht="15.6">
      <c r="A383" s="9"/>
      <c r="B383" s="9"/>
      <c r="C383" s="13"/>
      <c r="D383" s="9"/>
      <c r="E383" s="9"/>
      <c r="F383" s="9"/>
      <c r="G383" s="9"/>
      <c r="H383" s="9"/>
    </row>
    <row r="384" spans="1:10" ht="15.6">
      <c r="A384" s="9" t="s">
        <v>311</v>
      </c>
      <c r="B384" s="9"/>
      <c r="C384" s="13"/>
      <c r="D384" s="9"/>
      <c r="E384" s="9"/>
      <c r="F384" s="9"/>
      <c r="G384" s="9" t="s">
        <v>312</v>
      </c>
      <c r="H384" s="9"/>
      <c r="I384">
        <v>0</v>
      </c>
      <c r="J384">
        <v>0</v>
      </c>
    </row>
    <row r="385" spans="1:10" ht="15.6">
      <c r="A385" s="15" t="s">
        <v>253</v>
      </c>
      <c r="B385" s="9"/>
      <c r="C385" s="13"/>
      <c r="D385" s="9"/>
      <c r="E385" s="9"/>
      <c r="F385" s="9"/>
      <c r="G385" s="9"/>
      <c r="H385" s="9"/>
      <c r="I385">
        <f>SUM(I384)</f>
        <v>0</v>
      </c>
      <c r="J385">
        <f>SUM(J384)</f>
        <v>0</v>
      </c>
    </row>
    <row r="386" spans="1:10" ht="15.6">
      <c r="A386" s="9"/>
      <c r="B386" s="9"/>
      <c r="C386" s="13"/>
      <c r="D386" s="9"/>
      <c r="E386" s="9"/>
      <c r="F386" s="9"/>
      <c r="G386" s="9"/>
      <c r="H386" s="9"/>
    </row>
    <row r="387" spans="1:10" ht="15.6">
      <c r="A387" s="9" t="s">
        <v>313</v>
      </c>
      <c r="B387" s="9"/>
      <c r="C387" s="13"/>
      <c r="D387" s="9"/>
      <c r="E387" s="9"/>
      <c r="F387" s="9"/>
      <c r="G387" s="9" t="s">
        <v>314</v>
      </c>
      <c r="H387" s="9"/>
      <c r="I387">
        <v>0</v>
      </c>
      <c r="J387">
        <v>0</v>
      </c>
    </row>
    <row r="388" spans="1:10" ht="15.6">
      <c r="A388" s="15" t="s">
        <v>253</v>
      </c>
      <c r="B388" s="9"/>
      <c r="C388" s="13"/>
      <c r="D388" s="9"/>
      <c r="E388" s="9"/>
      <c r="F388" s="9"/>
      <c r="G388" s="9"/>
      <c r="H388" s="9"/>
      <c r="I388">
        <f>SUM(I387)</f>
        <v>0</v>
      </c>
      <c r="J388">
        <f>SUM(J387)</f>
        <v>0</v>
      </c>
    </row>
    <row r="389" spans="1:10" ht="15.6">
      <c r="A389" s="9"/>
      <c r="B389" s="9"/>
      <c r="C389" s="13"/>
      <c r="D389" s="9"/>
      <c r="E389" s="9"/>
      <c r="F389" s="9"/>
      <c r="G389" s="9"/>
      <c r="H389" s="9"/>
    </row>
    <row r="390" spans="1:10" s="20" customFormat="1" ht="15.6">
      <c r="A390" s="12" t="s">
        <v>315</v>
      </c>
      <c r="B390" s="12"/>
      <c r="C390" s="19"/>
      <c r="D390" s="12"/>
      <c r="E390" s="12"/>
      <c r="F390" s="12"/>
      <c r="G390" s="12"/>
      <c r="H390" s="12"/>
      <c r="I390" s="20">
        <f>SUM(I366+I379+I382+I385+I388)</f>
        <v>12</v>
      </c>
      <c r="J390" s="20">
        <f>SUM(J366+J379+J382+J385+J388)</f>
        <v>6</v>
      </c>
    </row>
    <row r="391" spans="1:10" s="20" customFormat="1" ht="15.6">
      <c r="A391" s="12"/>
      <c r="B391" s="12"/>
      <c r="C391" s="19"/>
      <c r="D391" s="12"/>
      <c r="E391" s="12"/>
      <c r="F391" s="12"/>
      <c r="G391" s="12"/>
      <c r="H391" s="12"/>
    </row>
    <row r="392" spans="1:10" ht="15.6">
      <c r="A392" s="7" t="s">
        <v>0</v>
      </c>
      <c r="B392" s="7" t="s">
        <v>1</v>
      </c>
      <c r="C392" s="7" t="s">
        <v>2</v>
      </c>
      <c r="D392" s="7" t="s">
        <v>3</v>
      </c>
      <c r="E392" s="7" t="s">
        <v>4</v>
      </c>
      <c r="F392" s="7" t="s">
        <v>5</v>
      </c>
      <c r="G392" s="7" t="s">
        <v>6</v>
      </c>
      <c r="H392" s="7" t="s">
        <v>7</v>
      </c>
      <c r="I392" s="7" t="s">
        <v>253</v>
      </c>
      <c r="J392" s="7" t="s">
        <v>271</v>
      </c>
    </row>
    <row r="393" spans="1:10">
      <c r="A393" s="28">
        <v>2220</v>
      </c>
      <c r="B393" t="s">
        <v>36</v>
      </c>
      <c r="C393" s="28">
        <v>45</v>
      </c>
      <c r="D393" t="s">
        <v>75</v>
      </c>
      <c r="E393" t="s">
        <v>68</v>
      </c>
      <c r="F393" t="s">
        <v>72</v>
      </c>
      <c r="G393" t="s">
        <v>73</v>
      </c>
      <c r="H393" t="s">
        <v>74</v>
      </c>
      <c r="I393">
        <v>1</v>
      </c>
      <c r="J393">
        <v>1</v>
      </c>
    </row>
    <row r="394" spans="1:10">
      <c r="A394" s="28">
        <v>2220</v>
      </c>
      <c r="B394" t="s">
        <v>36</v>
      </c>
      <c r="C394" s="28">
        <v>45</v>
      </c>
      <c r="D394" t="s">
        <v>70</v>
      </c>
      <c r="E394" t="s">
        <v>71</v>
      </c>
      <c r="F394" t="s">
        <v>72</v>
      </c>
      <c r="G394" t="s">
        <v>73</v>
      </c>
      <c r="H394" t="s">
        <v>74</v>
      </c>
      <c r="I394">
        <v>1</v>
      </c>
      <c r="J394">
        <v>0</v>
      </c>
    </row>
    <row r="395" spans="1:10" ht="15.6">
      <c r="A395" s="15" t="s">
        <v>253</v>
      </c>
      <c r="B395" s="9"/>
      <c r="C395" s="13"/>
      <c r="D395" s="9"/>
      <c r="E395" s="9"/>
      <c r="F395" s="9"/>
      <c r="G395" s="9"/>
      <c r="H395" s="9"/>
      <c r="I395">
        <f>SUM(I393:I394)</f>
        <v>2</v>
      </c>
      <c r="J395">
        <f>SUM(J393:J394)</f>
        <v>1</v>
      </c>
    </row>
    <row r="396" spans="1:10">
      <c r="A396" s="28"/>
      <c r="C396" s="28"/>
    </row>
    <row r="397" spans="1:10">
      <c r="A397" s="28">
        <v>2619</v>
      </c>
      <c r="B397" t="s">
        <v>36</v>
      </c>
      <c r="C397" s="28">
        <v>45</v>
      </c>
      <c r="D397" t="s">
        <v>83</v>
      </c>
      <c r="E397" t="s">
        <v>52</v>
      </c>
      <c r="F397" t="s">
        <v>84</v>
      </c>
      <c r="G397" t="s">
        <v>85</v>
      </c>
      <c r="H397" t="s">
        <v>86</v>
      </c>
      <c r="I397">
        <v>1</v>
      </c>
      <c r="J397">
        <v>1</v>
      </c>
    </row>
    <row r="398" spans="1:10" ht="15.6">
      <c r="A398" s="15" t="s">
        <v>253</v>
      </c>
      <c r="B398" s="9"/>
      <c r="C398" s="13"/>
      <c r="D398" s="9"/>
      <c r="E398" s="9"/>
      <c r="F398" s="9"/>
      <c r="G398" s="9"/>
      <c r="H398" s="9"/>
      <c r="I398">
        <f>SUM(I397)</f>
        <v>1</v>
      </c>
      <c r="J398">
        <f>SUM(J397)</f>
        <v>1</v>
      </c>
    </row>
    <row r="399" spans="1:10">
      <c r="A399" s="28"/>
      <c r="C399" s="28"/>
    </row>
    <row r="400" spans="1:10" ht="15.6">
      <c r="A400" s="9">
        <v>736086</v>
      </c>
      <c r="B400" s="9"/>
      <c r="C400" s="13"/>
      <c r="D400" s="9"/>
      <c r="E400" s="9"/>
      <c r="F400" s="9"/>
      <c r="G400" s="9" t="s">
        <v>316</v>
      </c>
      <c r="H400" s="9"/>
      <c r="I400">
        <v>0</v>
      </c>
      <c r="J400">
        <v>0</v>
      </c>
    </row>
    <row r="401" spans="1:10" ht="15.6">
      <c r="A401" s="15" t="s">
        <v>253</v>
      </c>
      <c r="B401" s="9"/>
      <c r="C401" s="13"/>
      <c r="D401" s="9"/>
      <c r="E401" s="9"/>
      <c r="F401" s="9"/>
      <c r="G401" s="9"/>
      <c r="H401" s="9"/>
      <c r="I401">
        <f>SUM(I400)</f>
        <v>0</v>
      </c>
      <c r="J401">
        <f>SUM(J400)</f>
        <v>0</v>
      </c>
    </row>
    <row r="402" spans="1:10" ht="15.6">
      <c r="A402" s="9"/>
      <c r="B402" s="9"/>
      <c r="C402" s="13"/>
      <c r="D402" s="9"/>
      <c r="E402" s="9"/>
      <c r="F402" s="9"/>
      <c r="G402" s="9"/>
      <c r="H402" s="9"/>
    </row>
    <row r="403" spans="1:10" ht="15.6">
      <c r="A403" s="9">
        <v>7768632</v>
      </c>
      <c r="B403" s="9"/>
      <c r="C403" s="13"/>
      <c r="D403" s="9"/>
      <c r="E403" s="9"/>
      <c r="F403" s="9"/>
      <c r="G403" s="9" t="s">
        <v>317</v>
      </c>
      <c r="H403" s="9"/>
      <c r="I403">
        <v>0</v>
      </c>
      <c r="J403">
        <v>0</v>
      </c>
    </row>
    <row r="404" spans="1:10" ht="15.6">
      <c r="A404" s="15" t="s">
        <v>253</v>
      </c>
      <c r="B404" s="9"/>
      <c r="C404" s="13"/>
      <c r="D404" s="9"/>
      <c r="E404" s="9"/>
      <c r="F404" s="9"/>
      <c r="G404" s="9"/>
      <c r="H404" s="9"/>
      <c r="I404">
        <f>SUM(I403)</f>
        <v>0</v>
      </c>
      <c r="J404">
        <f>SUM(J403)</f>
        <v>0</v>
      </c>
    </row>
    <row r="405" spans="1:10" ht="15.6">
      <c r="A405" s="9"/>
      <c r="B405" s="9"/>
      <c r="C405" s="13"/>
      <c r="D405" s="9"/>
      <c r="E405" s="9"/>
      <c r="F405" s="9"/>
      <c r="G405" s="9"/>
      <c r="H405" s="9"/>
    </row>
    <row r="406" spans="1:10" ht="15.6">
      <c r="A406" s="9">
        <v>7968949</v>
      </c>
      <c r="B406" s="9"/>
      <c r="C406" s="13"/>
      <c r="D406" s="9"/>
      <c r="E406" s="9"/>
      <c r="F406" s="9"/>
      <c r="G406" s="9" t="s">
        <v>318</v>
      </c>
      <c r="H406" s="9"/>
      <c r="I406">
        <v>0</v>
      </c>
      <c r="J406">
        <v>0</v>
      </c>
    </row>
    <row r="407" spans="1:10" ht="15.6">
      <c r="A407" s="15" t="s">
        <v>253</v>
      </c>
      <c r="B407" s="9"/>
      <c r="C407" s="13"/>
      <c r="D407" s="9"/>
      <c r="E407" s="9"/>
      <c r="F407" s="9"/>
      <c r="G407" s="9"/>
      <c r="H407" s="9"/>
      <c r="I407">
        <f>SUM(I406)</f>
        <v>0</v>
      </c>
      <c r="J407">
        <f>SUM(J406)</f>
        <v>0</v>
      </c>
    </row>
    <row r="408" spans="1:10" ht="15.6">
      <c r="A408" s="9"/>
      <c r="B408" s="9"/>
      <c r="C408" s="13"/>
      <c r="D408" s="9"/>
      <c r="E408" s="9"/>
      <c r="F408" s="9"/>
      <c r="G408" s="9"/>
      <c r="H408" s="9"/>
    </row>
    <row r="409" spans="1:10" s="20" customFormat="1" ht="15.6">
      <c r="A409" s="12" t="s">
        <v>319</v>
      </c>
      <c r="B409" s="12"/>
      <c r="C409" s="19"/>
      <c r="D409" s="12"/>
      <c r="E409" s="12"/>
      <c r="F409" s="12"/>
      <c r="G409" s="12"/>
      <c r="H409" s="12"/>
      <c r="I409" s="20">
        <f>SUM(I395+I398+I401+I404+I407)</f>
        <v>3</v>
      </c>
      <c r="J409" s="20">
        <f>SUM(J395+J398+J401+J404+J407)</f>
        <v>2</v>
      </c>
    </row>
    <row r="410" spans="1:10">
      <c r="A410" s="28"/>
      <c r="C410" s="28"/>
    </row>
    <row r="411" spans="1:10">
      <c r="A411" s="28"/>
      <c r="C411" s="28"/>
    </row>
    <row r="412" spans="1:10" ht="15.6">
      <c r="A412" s="7" t="s">
        <v>0</v>
      </c>
      <c r="B412" s="7" t="s">
        <v>1</v>
      </c>
      <c r="C412" s="7" t="s">
        <v>2</v>
      </c>
      <c r="D412" s="7" t="s">
        <v>3</v>
      </c>
      <c r="E412" s="7" t="s">
        <v>4</v>
      </c>
      <c r="F412" s="7" t="s">
        <v>5</v>
      </c>
      <c r="G412" s="7" t="s">
        <v>6</v>
      </c>
      <c r="H412" s="7" t="s">
        <v>7</v>
      </c>
      <c r="I412" s="7" t="s">
        <v>253</v>
      </c>
      <c r="J412" s="7" t="s">
        <v>271</v>
      </c>
    </row>
    <row r="413" spans="1:10">
      <c r="A413" s="28">
        <v>5099</v>
      </c>
      <c r="B413" t="s">
        <v>36</v>
      </c>
      <c r="C413" s="28">
        <v>46</v>
      </c>
      <c r="D413" t="s">
        <v>131</v>
      </c>
      <c r="E413" t="s">
        <v>99</v>
      </c>
      <c r="F413" t="s">
        <v>132</v>
      </c>
      <c r="G413" t="s">
        <v>133</v>
      </c>
      <c r="H413" t="s">
        <v>41</v>
      </c>
      <c r="I413">
        <v>1</v>
      </c>
      <c r="J413">
        <v>1</v>
      </c>
    </row>
    <row r="414" spans="1:10" ht="15.6">
      <c r="A414" s="15" t="s">
        <v>253</v>
      </c>
      <c r="B414" s="9"/>
      <c r="C414" s="13"/>
      <c r="D414" s="9"/>
      <c r="E414" s="9"/>
      <c r="F414" s="9"/>
      <c r="G414" s="9"/>
      <c r="H414" s="9"/>
      <c r="I414">
        <f>SUM(I413)</f>
        <v>1</v>
      </c>
      <c r="J414">
        <f>SUM(J413)</f>
        <v>1</v>
      </c>
    </row>
    <row r="415" spans="1:10">
      <c r="A415" s="28"/>
      <c r="C415" s="28"/>
    </row>
    <row r="416" spans="1:10">
      <c r="A416" s="28">
        <v>960968</v>
      </c>
      <c r="B416" t="s">
        <v>36</v>
      </c>
      <c r="C416" s="28">
        <v>46</v>
      </c>
      <c r="D416" t="s">
        <v>123</v>
      </c>
      <c r="E416" t="s">
        <v>371</v>
      </c>
      <c r="F416" t="s">
        <v>372</v>
      </c>
      <c r="G416" t="s">
        <v>238</v>
      </c>
      <c r="H416" t="s">
        <v>41</v>
      </c>
      <c r="I416">
        <v>1</v>
      </c>
      <c r="J416">
        <v>1</v>
      </c>
    </row>
    <row r="417" spans="1:10">
      <c r="A417" s="28">
        <v>960968</v>
      </c>
      <c r="B417" t="s">
        <v>36</v>
      </c>
      <c r="C417" s="28">
        <v>46</v>
      </c>
      <c r="D417" t="s">
        <v>45</v>
      </c>
      <c r="E417" t="s">
        <v>226</v>
      </c>
      <c r="F417" t="s">
        <v>237</v>
      </c>
      <c r="G417" t="s">
        <v>238</v>
      </c>
      <c r="H417" t="s">
        <v>41</v>
      </c>
      <c r="I417">
        <v>1</v>
      </c>
      <c r="J417">
        <v>1</v>
      </c>
    </row>
    <row r="418" spans="1:10" ht="15.6">
      <c r="A418" s="15" t="s">
        <v>253</v>
      </c>
      <c r="B418" s="9"/>
      <c r="C418" s="13"/>
      <c r="D418" s="9"/>
      <c r="E418" s="9"/>
      <c r="F418" s="9"/>
      <c r="G418" s="9"/>
      <c r="H418" s="9"/>
      <c r="I418">
        <f>SUM(I416:I417)</f>
        <v>2</v>
      </c>
      <c r="J418">
        <f>SUM(J416:J417)</f>
        <v>2</v>
      </c>
    </row>
    <row r="420" spans="1:10" ht="15.6">
      <c r="A420" s="9">
        <v>6956</v>
      </c>
      <c r="G420" s="9" t="s">
        <v>320</v>
      </c>
      <c r="I420">
        <v>0</v>
      </c>
    </row>
    <row r="421" spans="1:10" ht="15.6">
      <c r="A421" s="15" t="s">
        <v>253</v>
      </c>
      <c r="G421" s="9"/>
      <c r="I421">
        <f>SUM(I420)</f>
        <v>0</v>
      </c>
    </row>
    <row r="422" spans="1:10" ht="15.6">
      <c r="A422" s="9"/>
      <c r="G422" s="9"/>
    </row>
    <row r="423" spans="1:10" ht="15.6">
      <c r="A423" s="9">
        <v>7013</v>
      </c>
      <c r="G423" s="9" t="s">
        <v>321</v>
      </c>
      <c r="I423">
        <v>0</v>
      </c>
    </row>
    <row r="424" spans="1:10" ht="15.6">
      <c r="A424" s="15" t="s">
        <v>253</v>
      </c>
      <c r="G424" s="9"/>
      <c r="I424">
        <f>SUM(I423)</f>
        <v>0</v>
      </c>
    </row>
    <row r="425" spans="1:10" ht="15.6">
      <c r="A425" s="9"/>
      <c r="G425" s="9"/>
    </row>
    <row r="426" spans="1:10" s="20" customFormat="1" ht="15.6">
      <c r="A426" s="12" t="s">
        <v>322</v>
      </c>
      <c r="B426" s="12"/>
      <c r="C426" s="12"/>
      <c r="D426" s="12"/>
      <c r="E426" s="12"/>
      <c r="F426" s="12"/>
      <c r="G426" s="12"/>
      <c r="H426" s="12"/>
      <c r="I426" s="12">
        <f>SUM(I414+I418+I421+I424)</f>
        <v>3</v>
      </c>
      <c r="J426" s="12">
        <f>SUM(J414+J418+J421+J424)</f>
        <v>3</v>
      </c>
    </row>
    <row r="428" spans="1:10" s="14" customFormat="1" ht="15.6">
      <c r="A428" s="7" t="s">
        <v>323</v>
      </c>
      <c r="B428" s="7"/>
      <c r="C428" s="7"/>
      <c r="D428" s="7"/>
      <c r="E428" s="7"/>
      <c r="F428" s="7"/>
      <c r="G428" s="7"/>
      <c r="H428" s="7"/>
      <c r="I428" s="7">
        <f>SUM(I310+I342+I362+I390+I409+I426)</f>
        <v>49</v>
      </c>
      <c r="J428" s="7">
        <f>SUM(J310+J342+J362+J390+J409+J426)</f>
        <v>31</v>
      </c>
    </row>
  </sheetData>
  <sortState xmlns:xlrd2="http://schemas.microsoft.com/office/spreadsheetml/2017/richdata2" ref="A24:I417">
    <sortCondition ref="C24:C417"/>
  </sortState>
  <mergeCells count="1">
    <mergeCell ref="A20:H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2B08-9DC9-465F-A0F7-50C6432E1153}">
  <dimension ref="A1:M475"/>
  <sheetViews>
    <sheetView topLeftCell="A457" workbookViewId="0">
      <selection activeCell="A465" sqref="A465:XFD475"/>
    </sheetView>
  </sheetViews>
  <sheetFormatPr defaultRowHeight="14.4"/>
  <cols>
    <col min="1" max="2" width="10.44140625" customWidth="1"/>
    <col min="3" max="3" width="17.109375" customWidth="1"/>
    <col min="4" max="4" width="14.33203125" customWidth="1"/>
    <col min="5" max="5" width="17.21875" customWidth="1"/>
    <col min="6" max="6" width="35.109375" customWidth="1"/>
    <col min="7" max="7" width="52" customWidth="1"/>
    <col min="8" max="8" width="39.44140625" customWidth="1"/>
    <col min="9" max="9" width="21.109375" customWidth="1"/>
    <col min="10" max="10" width="21.88671875" customWidth="1"/>
    <col min="11" max="11" width="21" customWidth="1"/>
    <col min="12" max="12" width="16.44140625" customWidth="1"/>
    <col min="13" max="13" width="31.21875" customWidth="1"/>
  </cols>
  <sheetData>
    <row r="1" spans="1:13">
      <c r="J1" s="1"/>
    </row>
    <row r="2" spans="1:13">
      <c r="A2" s="1"/>
      <c r="J2" s="1"/>
    </row>
    <row r="3" spans="1:13">
      <c r="A3" s="1"/>
      <c r="J3" s="1"/>
    </row>
    <row r="4" spans="1:13">
      <c r="A4" s="1"/>
      <c r="J4" s="1"/>
    </row>
    <row r="5" spans="1:13">
      <c r="A5" s="1"/>
      <c r="J5" s="1"/>
    </row>
    <row r="6" spans="1:13">
      <c r="A6" s="1"/>
      <c r="J6" s="1"/>
    </row>
    <row r="7" spans="1:13" ht="21">
      <c r="C7" s="2"/>
    </row>
    <row r="8" spans="1:13" ht="18">
      <c r="A8" s="4"/>
      <c r="B8" s="4"/>
      <c r="C8" s="5"/>
      <c r="D8" s="4"/>
      <c r="E8" s="4" t="s">
        <v>240</v>
      </c>
      <c r="F8" s="4"/>
      <c r="G8" s="4"/>
      <c r="H8" s="4"/>
      <c r="I8" s="4"/>
      <c r="J8" s="4"/>
    </row>
    <row r="9" spans="1:13" ht="15.6">
      <c r="A9" s="6"/>
      <c r="B9" s="6" t="s">
        <v>241</v>
      </c>
      <c r="C9" s="6" t="s">
        <v>242</v>
      </c>
      <c r="D9" s="6"/>
      <c r="E9" s="6" t="s">
        <v>243</v>
      </c>
      <c r="F9" s="6" t="s">
        <v>335</v>
      </c>
      <c r="G9" s="6" t="s">
        <v>334</v>
      </c>
      <c r="H9" s="6" t="s">
        <v>244</v>
      </c>
      <c r="I9" s="6" t="s">
        <v>335</v>
      </c>
      <c r="J9" s="6" t="s">
        <v>334</v>
      </c>
      <c r="K9" s="6" t="s">
        <v>245</v>
      </c>
      <c r="L9" s="6" t="s">
        <v>246</v>
      </c>
      <c r="M9" s="6" t="s">
        <v>479</v>
      </c>
    </row>
    <row r="10" spans="1:13" ht="15.6">
      <c r="B10" s="8">
        <v>20</v>
      </c>
      <c r="C10" s="9" t="s">
        <v>247</v>
      </c>
      <c r="E10">
        <f>I143</f>
        <v>59</v>
      </c>
      <c r="F10">
        <v>45</v>
      </c>
      <c r="G10" s="11">
        <f>SUM(E10-F10)</f>
        <v>14</v>
      </c>
      <c r="H10">
        <f>J143</f>
        <v>44</v>
      </c>
      <c r="I10">
        <v>40</v>
      </c>
      <c r="J10" s="25">
        <f>SUM(H10-I10)</f>
        <v>4</v>
      </c>
      <c r="K10">
        <v>284</v>
      </c>
      <c r="L10" s="10">
        <f>SUM(H10/K10)</f>
        <v>0.15492957746478872</v>
      </c>
      <c r="M10">
        <f>K143</f>
        <v>8</v>
      </c>
    </row>
    <row r="11" spans="1:13" ht="15.6">
      <c r="B11" s="8">
        <v>31</v>
      </c>
      <c r="C11" s="9" t="s">
        <v>248</v>
      </c>
      <c r="E11">
        <f>I325</f>
        <v>87</v>
      </c>
      <c r="F11">
        <v>66</v>
      </c>
      <c r="G11" s="11">
        <f>SUM(E11-F11)</f>
        <v>21</v>
      </c>
      <c r="H11" s="11">
        <f>+J325</f>
        <v>67</v>
      </c>
      <c r="I11">
        <v>53</v>
      </c>
      <c r="J11" s="11">
        <f>SUM(H11-I11)</f>
        <v>14</v>
      </c>
      <c r="K11">
        <v>514</v>
      </c>
      <c r="L11" s="10">
        <f>SUM(H11/K11)</f>
        <v>0.13035019455252919</v>
      </c>
      <c r="M11">
        <f>K325</f>
        <v>9</v>
      </c>
    </row>
    <row r="12" spans="1:13" ht="15.6">
      <c r="B12" s="8">
        <v>27</v>
      </c>
      <c r="C12" s="9" t="s">
        <v>249</v>
      </c>
      <c r="E12" s="11">
        <f>I475</f>
        <v>62</v>
      </c>
      <c r="F12" s="11">
        <v>49</v>
      </c>
      <c r="G12" s="11">
        <f>SUM(E12-F12)</f>
        <v>13</v>
      </c>
      <c r="H12">
        <f>J475</f>
        <v>36</v>
      </c>
      <c r="I12">
        <v>31</v>
      </c>
      <c r="J12" s="11">
        <f>SUM(H12-I12)</f>
        <v>5</v>
      </c>
      <c r="K12">
        <v>380</v>
      </c>
      <c r="L12" s="10">
        <f>SUM(H12/K12)</f>
        <v>9.4736842105263161E-2</v>
      </c>
      <c r="M12">
        <f>K475</f>
        <v>13</v>
      </c>
    </row>
    <row r="13" spans="1:13" ht="15.6">
      <c r="A13" s="20"/>
      <c r="B13" s="31">
        <v>78</v>
      </c>
      <c r="C13" s="12" t="s">
        <v>419</v>
      </c>
      <c r="D13" s="20"/>
      <c r="E13" s="20">
        <f t="shared" ref="E13:K13" si="0">SUM(E10:E12)</f>
        <v>208</v>
      </c>
      <c r="F13" s="20">
        <f t="shared" si="0"/>
        <v>160</v>
      </c>
      <c r="G13" s="20">
        <f t="shared" si="0"/>
        <v>48</v>
      </c>
      <c r="H13" s="20">
        <f t="shared" si="0"/>
        <v>147</v>
      </c>
      <c r="I13" s="20">
        <f t="shared" si="0"/>
        <v>124</v>
      </c>
      <c r="J13" s="32">
        <f t="shared" si="0"/>
        <v>23</v>
      </c>
      <c r="K13" s="20">
        <f t="shared" si="0"/>
        <v>1178</v>
      </c>
      <c r="L13" s="33">
        <f>SUM(H13/K13)</f>
        <v>0.12478777589134125</v>
      </c>
      <c r="M13" s="20">
        <f>SUM(M10:M12)</f>
        <v>30</v>
      </c>
    </row>
    <row r="14" spans="1:13" ht="15.6">
      <c r="B14" s="8"/>
      <c r="C14" s="9"/>
    </row>
    <row r="15" spans="1:13" ht="15.6">
      <c r="A15" s="7" t="s">
        <v>418</v>
      </c>
      <c r="B15" s="6"/>
      <c r="C15" s="14"/>
      <c r="D15" s="14"/>
      <c r="E15" s="14">
        <v>444</v>
      </c>
      <c r="F15" s="14"/>
      <c r="G15" s="14">
        <v>37</v>
      </c>
      <c r="H15" s="14"/>
      <c r="I15" s="14"/>
      <c r="J15" s="14"/>
      <c r="K15" s="14"/>
      <c r="L15" s="14"/>
    </row>
    <row r="16" spans="1:13" ht="15.6">
      <c r="A16" s="7" t="s">
        <v>417</v>
      </c>
      <c r="B16" s="6"/>
      <c r="C16" s="14"/>
      <c r="D16" s="14"/>
      <c r="E16" s="26">
        <f>444-E13</f>
        <v>236</v>
      </c>
      <c r="F16" s="14"/>
      <c r="G16" s="30">
        <f>G13-G15</f>
        <v>11</v>
      </c>
      <c r="H16" s="14"/>
      <c r="I16" s="14"/>
      <c r="J16" s="14"/>
      <c r="K16" s="14"/>
      <c r="L16" s="14"/>
    </row>
    <row r="17" spans="1:12" ht="21">
      <c r="C17" s="2"/>
    </row>
    <row r="19" spans="1:12" ht="15.6">
      <c r="A19" s="9"/>
      <c r="B19" s="9"/>
      <c r="C19" s="9"/>
      <c r="D19" s="9"/>
      <c r="E19" s="9"/>
      <c r="F19" s="9"/>
      <c r="G19" s="9"/>
      <c r="H19" s="9"/>
      <c r="J19" s="1"/>
    </row>
    <row r="20" spans="1:12" ht="15.6">
      <c r="A20" s="36" t="s">
        <v>478</v>
      </c>
      <c r="B20" s="37"/>
      <c r="C20" s="37"/>
      <c r="D20" s="37"/>
      <c r="E20" s="37"/>
      <c r="F20" s="37"/>
      <c r="G20" s="37"/>
      <c r="H20" s="37"/>
      <c r="I20" s="14"/>
      <c r="J20" s="16"/>
      <c r="K20" s="14"/>
      <c r="L20" s="14"/>
    </row>
    <row r="21" spans="1:12" ht="15.6">
      <c r="A21" s="6"/>
      <c r="B21" s="7"/>
      <c r="C21" s="7"/>
      <c r="D21" s="7"/>
      <c r="E21" s="7"/>
      <c r="F21" s="7"/>
      <c r="G21" s="7"/>
      <c r="H21" s="7"/>
      <c r="I21" s="14"/>
      <c r="J21" s="16"/>
      <c r="K21" s="14"/>
      <c r="L21" s="14"/>
    </row>
    <row r="22" spans="1:12" ht="15.6">
      <c r="A22" s="7" t="s">
        <v>0</v>
      </c>
      <c r="B22" s="7" t="s">
        <v>1</v>
      </c>
      <c r="C22" s="7" t="s">
        <v>2</v>
      </c>
      <c r="D22" s="7" t="s">
        <v>3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253</v>
      </c>
      <c r="J22" s="6" t="s">
        <v>271</v>
      </c>
      <c r="K22" s="7" t="s">
        <v>479</v>
      </c>
    </row>
    <row r="23" spans="1:12" ht="15.6">
      <c r="A23" s="7"/>
      <c r="B23" s="7"/>
      <c r="C23" s="7"/>
      <c r="D23" s="7"/>
      <c r="E23" s="7"/>
      <c r="F23" s="7"/>
      <c r="G23" s="7"/>
      <c r="H23" s="7"/>
      <c r="I23" s="7"/>
      <c r="J23" s="6"/>
    </row>
    <row r="24" spans="1:12">
      <c r="A24" s="28">
        <v>562</v>
      </c>
      <c r="B24" t="s">
        <v>23</v>
      </c>
      <c r="C24" s="28">
        <v>11</v>
      </c>
      <c r="D24" t="s">
        <v>337</v>
      </c>
      <c r="E24" t="s">
        <v>338</v>
      </c>
      <c r="F24" t="s">
        <v>339</v>
      </c>
      <c r="G24" t="s">
        <v>142</v>
      </c>
      <c r="H24" t="s">
        <v>138</v>
      </c>
      <c r="I24">
        <v>1</v>
      </c>
      <c r="J24">
        <v>1</v>
      </c>
    </row>
    <row r="25" spans="1:12">
      <c r="A25" s="28">
        <v>562</v>
      </c>
      <c r="B25" t="s">
        <v>23</v>
      </c>
      <c r="C25" s="28">
        <v>11</v>
      </c>
      <c r="D25" t="s">
        <v>29</v>
      </c>
      <c r="E25" t="s">
        <v>338</v>
      </c>
      <c r="F25" t="s">
        <v>340</v>
      </c>
      <c r="G25" t="s">
        <v>142</v>
      </c>
      <c r="H25" t="s">
        <v>138</v>
      </c>
      <c r="I25">
        <v>1</v>
      </c>
      <c r="J25">
        <v>1</v>
      </c>
    </row>
    <row r="26" spans="1:12">
      <c r="A26" s="28">
        <v>562</v>
      </c>
      <c r="B26" t="s">
        <v>23</v>
      </c>
      <c r="C26" s="28">
        <v>11</v>
      </c>
      <c r="D26" t="s">
        <v>128</v>
      </c>
      <c r="E26" t="s">
        <v>46</v>
      </c>
      <c r="F26" t="s">
        <v>143</v>
      </c>
      <c r="G26" t="s">
        <v>142</v>
      </c>
      <c r="H26" t="s">
        <v>138</v>
      </c>
      <c r="I26">
        <v>1</v>
      </c>
      <c r="J26">
        <v>1</v>
      </c>
    </row>
    <row r="27" spans="1:12">
      <c r="A27" s="28">
        <v>562</v>
      </c>
      <c r="B27" t="s">
        <v>23</v>
      </c>
      <c r="C27" s="28">
        <v>11</v>
      </c>
      <c r="D27" t="s">
        <v>134</v>
      </c>
      <c r="E27" t="s">
        <v>52</v>
      </c>
      <c r="F27" t="s">
        <v>141</v>
      </c>
      <c r="G27" t="s">
        <v>142</v>
      </c>
      <c r="H27" t="s">
        <v>138</v>
      </c>
      <c r="I27">
        <v>1</v>
      </c>
      <c r="J27">
        <v>1</v>
      </c>
    </row>
    <row r="28" spans="1:12">
      <c r="A28" s="28">
        <v>562</v>
      </c>
      <c r="B28" t="s">
        <v>23</v>
      </c>
      <c r="C28" s="28">
        <v>11</v>
      </c>
      <c r="D28" t="s">
        <v>128</v>
      </c>
      <c r="E28" t="s">
        <v>15</v>
      </c>
      <c r="F28" t="s">
        <v>108</v>
      </c>
      <c r="G28" t="s">
        <v>142</v>
      </c>
      <c r="H28" t="s">
        <v>138</v>
      </c>
      <c r="I28">
        <v>1</v>
      </c>
      <c r="J28">
        <v>1</v>
      </c>
    </row>
    <row r="29" spans="1:12" ht="15.6">
      <c r="A29" s="15" t="s">
        <v>253</v>
      </c>
      <c r="B29" s="9"/>
      <c r="C29" s="13"/>
      <c r="D29" s="9"/>
      <c r="E29" s="9"/>
      <c r="F29" s="9"/>
      <c r="G29" s="9"/>
      <c r="H29" s="9"/>
      <c r="I29">
        <f>SUM(I24:I28)</f>
        <v>5</v>
      </c>
      <c r="J29" s="29">
        <f>SUM(J24:J28)</f>
        <v>5</v>
      </c>
    </row>
    <row r="30" spans="1:12">
      <c r="A30" s="28"/>
      <c r="C30" s="28"/>
    </row>
    <row r="31" spans="1:12">
      <c r="A31" s="28">
        <v>926</v>
      </c>
      <c r="B31" t="s">
        <v>23</v>
      </c>
      <c r="C31" s="28">
        <v>11</v>
      </c>
      <c r="D31" t="s">
        <v>134</v>
      </c>
      <c r="E31" t="s">
        <v>420</v>
      </c>
      <c r="F31" t="s">
        <v>424</v>
      </c>
      <c r="G31" t="s">
        <v>231</v>
      </c>
      <c r="H31" t="s">
        <v>138</v>
      </c>
      <c r="I31">
        <v>1</v>
      </c>
      <c r="J31">
        <v>1</v>
      </c>
    </row>
    <row r="32" spans="1:12">
      <c r="A32" s="28">
        <v>926</v>
      </c>
      <c r="B32" t="s">
        <v>23</v>
      </c>
      <c r="C32" s="28">
        <v>11</v>
      </c>
      <c r="D32" t="s">
        <v>37</v>
      </c>
      <c r="E32" t="s">
        <v>343</v>
      </c>
      <c r="F32" t="s">
        <v>344</v>
      </c>
      <c r="G32" t="s">
        <v>231</v>
      </c>
      <c r="H32" t="s">
        <v>138</v>
      </c>
      <c r="I32">
        <v>1</v>
      </c>
      <c r="J32">
        <v>1</v>
      </c>
    </row>
    <row r="33" spans="1:10">
      <c r="A33" s="28">
        <v>926</v>
      </c>
      <c r="B33" t="s">
        <v>23</v>
      </c>
      <c r="C33" s="28">
        <v>11</v>
      </c>
      <c r="D33" t="s">
        <v>208</v>
      </c>
      <c r="E33" t="s">
        <v>345</v>
      </c>
      <c r="F33" t="s">
        <v>346</v>
      </c>
      <c r="G33" t="s">
        <v>231</v>
      </c>
      <c r="H33" t="s">
        <v>138</v>
      </c>
      <c r="I33">
        <v>1</v>
      </c>
      <c r="J33">
        <v>1</v>
      </c>
    </row>
    <row r="34" spans="1:10">
      <c r="A34" s="28">
        <v>926</v>
      </c>
      <c r="B34" t="s">
        <v>23</v>
      </c>
      <c r="C34" s="28">
        <v>11</v>
      </c>
      <c r="D34" t="s">
        <v>159</v>
      </c>
      <c r="E34" t="s">
        <v>345</v>
      </c>
      <c r="F34" t="s">
        <v>347</v>
      </c>
      <c r="G34" t="s">
        <v>231</v>
      </c>
      <c r="H34" t="s">
        <v>138</v>
      </c>
      <c r="I34">
        <v>1</v>
      </c>
      <c r="J34">
        <v>1</v>
      </c>
    </row>
    <row r="35" spans="1:10">
      <c r="A35" s="28">
        <v>926</v>
      </c>
      <c r="B35" t="s">
        <v>23</v>
      </c>
      <c r="C35" s="28">
        <v>11</v>
      </c>
      <c r="D35" t="s">
        <v>45</v>
      </c>
      <c r="E35" t="s">
        <v>345</v>
      </c>
      <c r="F35" t="s">
        <v>348</v>
      </c>
      <c r="G35" t="s">
        <v>231</v>
      </c>
      <c r="H35" t="s">
        <v>138</v>
      </c>
      <c r="I35">
        <v>1</v>
      </c>
      <c r="J35">
        <v>1</v>
      </c>
    </row>
    <row r="36" spans="1:10">
      <c r="A36" s="28">
        <v>926</v>
      </c>
      <c r="B36" t="s">
        <v>23</v>
      </c>
      <c r="C36" s="28">
        <v>11</v>
      </c>
      <c r="D36" t="s">
        <v>131</v>
      </c>
      <c r="E36" t="s">
        <v>198</v>
      </c>
      <c r="F36" t="s">
        <v>233</v>
      </c>
      <c r="G36" t="s">
        <v>231</v>
      </c>
      <c r="H36" t="s">
        <v>138</v>
      </c>
      <c r="I36">
        <v>1</v>
      </c>
      <c r="J36">
        <v>1</v>
      </c>
    </row>
    <row r="37" spans="1:10">
      <c r="A37" s="28">
        <v>926</v>
      </c>
      <c r="B37" t="s">
        <v>23</v>
      </c>
      <c r="C37" s="28">
        <v>11</v>
      </c>
      <c r="D37" t="s">
        <v>42</v>
      </c>
      <c r="E37" t="s">
        <v>178</v>
      </c>
      <c r="F37" t="s">
        <v>348</v>
      </c>
      <c r="G37" t="s">
        <v>231</v>
      </c>
      <c r="H37" t="s">
        <v>138</v>
      </c>
      <c r="I37">
        <v>1</v>
      </c>
      <c r="J37">
        <v>0</v>
      </c>
    </row>
    <row r="38" spans="1:10">
      <c r="A38" s="28">
        <v>926</v>
      </c>
      <c r="B38" t="s">
        <v>23</v>
      </c>
      <c r="C38" s="28">
        <v>11</v>
      </c>
      <c r="D38" t="s">
        <v>229</v>
      </c>
      <c r="E38" t="s">
        <v>71</v>
      </c>
      <c r="F38" t="s">
        <v>424</v>
      </c>
      <c r="G38" t="s">
        <v>231</v>
      </c>
      <c r="H38" t="s">
        <v>138</v>
      </c>
      <c r="I38">
        <v>1</v>
      </c>
      <c r="J38">
        <v>0</v>
      </c>
    </row>
    <row r="39" spans="1:10" ht="15.6">
      <c r="A39" s="15" t="s">
        <v>253</v>
      </c>
      <c r="B39" s="9"/>
      <c r="C39" s="13"/>
      <c r="D39" s="9"/>
      <c r="E39" s="9"/>
      <c r="F39" s="9"/>
      <c r="G39" s="9"/>
      <c r="H39" s="9"/>
      <c r="I39">
        <f>SUM(I31:I38)</f>
        <v>8</v>
      </c>
      <c r="J39" s="29">
        <f>SUM(J31:J38)</f>
        <v>6</v>
      </c>
    </row>
    <row r="40" spans="1:10">
      <c r="A40" s="28"/>
      <c r="C40" s="28"/>
    </row>
    <row r="41" spans="1:10">
      <c r="A41" s="28">
        <v>3305</v>
      </c>
      <c r="B41" t="s">
        <v>23</v>
      </c>
      <c r="C41" s="28">
        <v>11</v>
      </c>
      <c r="D41" t="s">
        <v>91</v>
      </c>
      <c r="E41" t="s">
        <v>338</v>
      </c>
      <c r="F41" t="s">
        <v>353</v>
      </c>
      <c r="G41" t="s">
        <v>105</v>
      </c>
      <c r="H41" t="s">
        <v>106</v>
      </c>
      <c r="I41">
        <v>1</v>
      </c>
      <c r="J41">
        <v>1</v>
      </c>
    </row>
    <row r="42" spans="1:10">
      <c r="A42" s="28">
        <v>3305</v>
      </c>
      <c r="B42" t="s">
        <v>23</v>
      </c>
      <c r="C42" s="28">
        <v>11</v>
      </c>
      <c r="D42" t="s">
        <v>221</v>
      </c>
      <c r="E42" t="s">
        <v>354</v>
      </c>
      <c r="F42" t="s">
        <v>355</v>
      </c>
      <c r="G42" t="s">
        <v>105</v>
      </c>
      <c r="H42" t="s">
        <v>106</v>
      </c>
      <c r="I42">
        <v>1</v>
      </c>
      <c r="J42">
        <v>1</v>
      </c>
    </row>
    <row r="43" spans="1:10">
      <c r="A43" s="28">
        <v>3305</v>
      </c>
      <c r="B43" t="s">
        <v>23</v>
      </c>
      <c r="C43" s="28">
        <v>11</v>
      </c>
      <c r="D43" t="s">
        <v>107</v>
      </c>
      <c r="E43" t="s">
        <v>15</v>
      </c>
      <c r="F43" t="s">
        <v>108</v>
      </c>
      <c r="G43" t="s">
        <v>105</v>
      </c>
      <c r="H43" t="s">
        <v>106</v>
      </c>
      <c r="I43">
        <v>1</v>
      </c>
      <c r="J43">
        <v>0</v>
      </c>
    </row>
    <row r="44" spans="1:10">
      <c r="A44" s="28">
        <v>3305</v>
      </c>
      <c r="B44" t="s">
        <v>23</v>
      </c>
      <c r="C44" s="28">
        <v>11</v>
      </c>
      <c r="D44" t="s">
        <v>102</v>
      </c>
      <c r="E44" t="s">
        <v>103</v>
      </c>
      <c r="F44" t="s">
        <v>104</v>
      </c>
      <c r="G44" t="s">
        <v>105</v>
      </c>
      <c r="H44" t="s">
        <v>106</v>
      </c>
      <c r="I44">
        <v>1</v>
      </c>
      <c r="J44">
        <v>1</v>
      </c>
    </row>
    <row r="45" spans="1:10" ht="15.6">
      <c r="A45" s="15" t="s">
        <v>253</v>
      </c>
      <c r="B45" s="9"/>
      <c r="C45" s="13"/>
      <c r="D45" s="9"/>
      <c r="E45" s="9"/>
      <c r="F45" s="9"/>
      <c r="G45" s="9"/>
      <c r="H45" s="9"/>
      <c r="I45">
        <f>SUM(I41:I44)</f>
        <v>4</v>
      </c>
      <c r="J45" s="29">
        <f>SUM(J41:J44)</f>
        <v>3</v>
      </c>
    </row>
    <row r="46" spans="1:10">
      <c r="A46" s="28"/>
      <c r="C46" s="28"/>
    </row>
    <row r="47" spans="1:10">
      <c r="A47" s="28">
        <v>594729</v>
      </c>
      <c r="B47" t="s">
        <v>23</v>
      </c>
      <c r="C47" s="28">
        <v>11</v>
      </c>
      <c r="D47" t="s">
        <v>29</v>
      </c>
      <c r="E47" t="s">
        <v>451</v>
      </c>
      <c r="F47" t="s">
        <v>452</v>
      </c>
      <c r="G47" t="s">
        <v>154</v>
      </c>
      <c r="H47" t="s">
        <v>138</v>
      </c>
      <c r="I47">
        <v>1</v>
      </c>
      <c r="J47">
        <v>1</v>
      </c>
    </row>
    <row r="48" spans="1:10">
      <c r="A48" s="28">
        <v>594729</v>
      </c>
      <c r="B48" t="s">
        <v>23</v>
      </c>
      <c r="C48" s="28">
        <v>11</v>
      </c>
      <c r="D48" t="s">
        <v>83</v>
      </c>
      <c r="E48" t="s">
        <v>81</v>
      </c>
      <c r="F48" t="s">
        <v>153</v>
      </c>
      <c r="G48" t="s">
        <v>154</v>
      </c>
      <c r="H48" t="s">
        <v>138</v>
      </c>
      <c r="I48">
        <v>1</v>
      </c>
      <c r="J48">
        <v>1</v>
      </c>
    </row>
    <row r="49" spans="1:11">
      <c r="A49" s="28">
        <v>594729</v>
      </c>
      <c r="B49" t="s">
        <v>23</v>
      </c>
      <c r="C49" s="28">
        <v>11</v>
      </c>
      <c r="D49" t="s">
        <v>155</v>
      </c>
      <c r="E49" t="s">
        <v>81</v>
      </c>
      <c r="F49" t="s">
        <v>156</v>
      </c>
      <c r="G49" t="s">
        <v>154</v>
      </c>
      <c r="H49" t="s">
        <v>138</v>
      </c>
      <c r="I49">
        <v>1</v>
      </c>
      <c r="J49">
        <v>1</v>
      </c>
    </row>
    <row r="50" spans="1:11" ht="15.6">
      <c r="A50" s="15" t="s">
        <v>253</v>
      </c>
      <c r="B50" s="9"/>
      <c r="C50" s="13"/>
      <c r="D50" s="9"/>
      <c r="E50" s="9"/>
      <c r="F50" s="9"/>
      <c r="G50" s="9"/>
      <c r="H50" s="9"/>
      <c r="I50">
        <f>SUM(I47:I49)</f>
        <v>3</v>
      </c>
      <c r="J50" s="29">
        <f>SUM(J47:J49)</f>
        <v>3</v>
      </c>
    </row>
    <row r="51" spans="1:11">
      <c r="A51" s="28"/>
      <c r="C51" s="28"/>
    </row>
    <row r="52" spans="1:11">
      <c r="A52" s="28">
        <v>5315409</v>
      </c>
      <c r="B52" t="s">
        <v>23</v>
      </c>
      <c r="C52" s="28">
        <v>11</v>
      </c>
      <c r="D52" t="s">
        <v>67</v>
      </c>
      <c r="E52" t="s">
        <v>469</v>
      </c>
      <c r="F52" t="s">
        <v>470</v>
      </c>
      <c r="G52" t="s">
        <v>137</v>
      </c>
      <c r="H52" t="s">
        <v>138</v>
      </c>
      <c r="I52">
        <v>1</v>
      </c>
      <c r="J52">
        <v>1</v>
      </c>
    </row>
    <row r="53" spans="1:11">
      <c r="A53" s="28">
        <v>5315409</v>
      </c>
      <c r="B53" t="s">
        <v>23</v>
      </c>
      <c r="C53" s="28">
        <v>11</v>
      </c>
      <c r="D53" t="s">
        <v>134</v>
      </c>
      <c r="E53" t="s">
        <v>135</v>
      </c>
      <c r="F53" t="s">
        <v>136</v>
      </c>
      <c r="G53" t="s">
        <v>137</v>
      </c>
      <c r="H53" t="s">
        <v>138</v>
      </c>
      <c r="I53">
        <v>1</v>
      </c>
      <c r="J53">
        <v>1</v>
      </c>
    </row>
    <row r="54" spans="1:11">
      <c r="A54" s="28">
        <v>5315409</v>
      </c>
      <c r="B54" t="s">
        <v>23</v>
      </c>
      <c r="C54" s="28">
        <v>11</v>
      </c>
      <c r="D54" t="s">
        <v>139</v>
      </c>
      <c r="E54" t="s">
        <v>135</v>
      </c>
      <c r="F54" t="s">
        <v>470</v>
      </c>
      <c r="G54" t="s">
        <v>137</v>
      </c>
      <c r="H54" t="s">
        <v>138</v>
      </c>
      <c r="I54">
        <v>1</v>
      </c>
      <c r="J54">
        <v>0</v>
      </c>
    </row>
    <row r="55" spans="1:11" ht="15.6">
      <c r="A55" s="15" t="s">
        <v>253</v>
      </c>
      <c r="B55" s="9"/>
      <c r="C55" s="13"/>
      <c r="D55" s="9"/>
      <c r="E55" s="9"/>
      <c r="F55" s="9"/>
      <c r="G55" s="9"/>
      <c r="H55" s="9"/>
      <c r="I55">
        <f>SUM(I52:I54)</f>
        <v>3</v>
      </c>
      <c r="J55" s="29">
        <f>SUM(J52:J54)</f>
        <v>2</v>
      </c>
    </row>
    <row r="56" spans="1:11" ht="15.6">
      <c r="A56" s="15"/>
      <c r="B56" s="9"/>
      <c r="C56" s="13"/>
      <c r="D56" s="9"/>
      <c r="E56" s="9"/>
      <c r="F56" s="9"/>
      <c r="G56" s="9"/>
      <c r="H56" s="9"/>
      <c r="J56" s="1"/>
    </row>
    <row r="57" spans="1:11" s="20" customFormat="1" ht="15.6">
      <c r="A57" s="19" t="s">
        <v>255</v>
      </c>
      <c r="B57" s="12"/>
      <c r="C57" s="19"/>
      <c r="D57" s="12"/>
      <c r="E57" s="12"/>
      <c r="F57" s="12"/>
      <c r="G57" s="12"/>
      <c r="H57" s="12"/>
      <c r="I57" s="20">
        <f>SUM(I29+I39+I45+I50+I55)</f>
        <v>23</v>
      </c>
      <c r="J57" s="20">
        <f>SUM(J29+J39+J45+J50+J55)</f>
        <v>19</v>
      </c>
      <c r="K57" s="20">
        <f>SUM(K24:K55)</f>
        <v>0</v>
      </c>
    </row>
    <row r="58" spans="1:11">
      <c r="A58" s="28"/>
      <c r="C58" s="28"/>
    </row>
    <row r="59" spans="1:11">
      <c r="A59" s="28"/>
      <c r="C59" s="28"/>
    </row>
    <row r="60" spans="1:11" ht="15.6">
      <c r="A60" s="7" t="s">
        <v>0</v>
      </c>
      <c r="B60" s="7" t="s">
        <v>1</v>
      </c>
      <c r="C60" s="7" t="s">
        <v>2</v>
      </c>
      <c r="D60" s="7" t="s">
        <v>3</v>
      </c>
      <c r="E60" s="7" t="s">
        <v>4</v>
      </c>
      <c r="F60" s="7" t="s">
        <v>5</v>
      </c>
      <c r="G60" s="7" t="s">
        <v>6</v>
      </c>
      <c r="H60" s="7" t="s">
        <v>7</v>
      </c>
      <c r="I60" s="7" t="s">
        <v>253</v>
      </c>
      <c r="J60" s="7" t="s">
        <v>271</v>
      </c>
      <c r="K60" s="7" t="s">
        <v>479</v>
      </c>
    </row>
    <row r="61" spans="1:11">
      <c r="A61" s="28">
        <v>787701</v>
      </c>
      <c r="B61" t="s">
        <v>23</v>
      </c>
      <c r="C61" s="28">
        <v>12</v>
      </c>
      <c r="D61" t="s">
        <v>29</v>
      </c>
      <c r="E61" t="s">
        <v>453</v>
      </c>
      <c r="F61" t="s">
        <v>454</v>
      </c>
      <c r="G61" t="s">
        <v>188</v>
      </c>
      <c r="H61" t="s">
        <v>189</v>
      </c>
      <c r="I61">
        <v>1</v>
      </c>
      <c r="J61">
        <v>1</v>
      </c>
    </row>
    <row r="62" spans="1:11">
      <c r="A62" s="28">
        <v>787701</v>
      </c>
      <c r="B62" t="s">
        <v>23</v>
      </c>
      <c r="C62" s="28">
        <v>12</v>
      </c>
      <c r="D62" t="s">
        <v>159</v>
      </c>
      <c r="E62" t="s">
        <v>422</v>
      </c>
      <c r="F62" t="s">
        <v>455</v>
      </c>
      <c r="G62" t="s">
        <v>188</v>
      </c>
      <c r="H62" t="s">
        <v>189</v>
      </c>
      <c r="I62">
        <v>1</v>
      </c>
      <c r="J62">
        <v>1</v>
      </c>
    </row>
    <row r="63" spans="1:11">
      <c r="A63" s="28">
        <v>787701</v>
      </c>
      <c r="B63" t="s">
        <v>23</v>
      </c>
      <c r="C63" s="28">
        <v>12</v>
      </c>
      <c r="D63" t="s">
        <v>37</v>
      </c>
      <c r="E63" t="s">
        <v>422</v>
      </c>
      <c r="F63" t="s">
        <v>456</v>
      </c>
      <c r="G63" t="s">
        <v>188</v>
      </c>
      <c r="H63" t="s">
        <v>189</v>
      </c>
      <c r="I63">
        <v>1</v>
      </c>
      <c r="J63">
        <v>1</v>
      </c>
    </row>
    <row r="64" spans="1:11">
      <c r="A64" s="28">
        <v>787701</v>
      </c>
      <c r="B64" t="s">
        <v>23</v>
      </c>
      <c r="C64" s="28">
        <v>12</v>
      </c>
      <c r="D64" t="s">
        <v>37</v>
      </c>
      <c r="E64" t="s">
        <v>422</v>
      </c>
      <c r="F64" t="s">
        <v>455</v>
      </c>
      <c r="G64" t="s">
        <v>188</v>
      </c>
      <c r="H64" t="s">
        <v>189</v>
      </c>
      <c r="I64">
        <v>1</v>
      </c>
      <c r="J64">
        <v>0</v>
      </c>
    </row>
    <row r="65" spans="1:10">
      <c r="A65" s="28">
        <v>787701</v>
      </c>
      <c r="B65" t="s">
        <v>23</v>
      </c>
      <c r="C65" s="28">
        <v>12</v>
      </c>
      <c r="D65" t="s">
        <v>148</v>
      </c>
      <c r="E65" t="s">
        <v>369</v>
      </c>
      <c r="F65" t="s">
        <v>370</v>
      </c>
      <c r="G65" t="s">
        <v>188</v>
      </c>
      <c r="H65" t="s">
        <v>189</v>
      </c>
      <c r="I65">
        <v>1</v>
      </c>
      <c r="J65">
        <v>1</v>
      </c>
    </row>
    <row r="66" spans="1:10">
      <c r="A66" s="28">
        <v>787701</v>
      </c>
      <c r="B66" t="s">
        <v>23</v>
      </c>
      <c r="C66" s="28">
        <v>12</v>
      </c>
      <c r="D66" t="s">
        <v>29</v>
      </c>
      <c r="E66" t="s">
        <v>195</v>
      </c>
      <c r="F66" t="s">
        <v>196</v>
      </c>
      <c r="G66" t="s">
        <v>188</v>
      </c>
      <c r="H66" t="s">
        <v>189</v>
      </c>
      <c r="I66">
        <v>1</v>
      </c>
      <c r="J66">
        <v>1</v>
      </c>
    </row>
    <row r="67" spans="1:10">
      <c r="A67" s="28">
        <v>787701</v>
      </c>
      <c r="B67" t="s">
        <v>23</v>
      </c>
      <c r="C67" s="28">
        <v>12</v>
      </c>
      <c r="D67" t="s">
        <v>67</v>
      </c>
      <c r="E67" t="s">
        <v>199</v>
      </c>
      <c r="F67" t="s">
        <v>187</v>
      </c>
      <c r="G67" t="s">
        <v>188</v>
      </c>
      <c r="H67" t="s">
        <v>189</v>
      </c>
      <c r="I67">
        <v>1</v>
      </c>
      <c r="J67">
        <v>1</v>
      </c>
    </row>
    <row r="68" spans="1:10">
      <c r="A68" s="28">
        <v>787701</v>
      </c>
      <c r="B68" t="s">
        <v>23</v>
      </c>
      <c r="C68" s="28">
        <v>12</v>
      </c>
      <c r="D68" t="s">
        <v>57</v>
      </c>
      <c r="E68" t="s">
        <v>165</v>
      </c>
      <c r="F68" t="s">
        <v>197</v>
      </c>
      <c r="G68" t="s">
        <v>188</v>
      </c>
      <c r="H68" t="s">
        <v>189</v>
      </c>
      <c r="I68">
        <v>1</v>
      </c>
      <c r="J68">
        <v>1</v>
      </c>
    </row>
    <row r="69" spans="1:10">
      <c r="A69" s="28">
        <v>787701</v>
      </c>
      <c r="B69" t="s">
        <v>23</v>
      </c>
      <c r="C69" s="28">
        <v>12</v>
      </c>
      <c r="D69" t="s">
        <v>139</v>
      </c>
      <c r="E69" t="s">
        <v>198</v>
      </c>
      <c r="F69" t="s">
        <v>187</v>
      </c>
      <c r="G69" t="s">
        <v>188</v>
      </c>
      <c r="H69" t="s">
        <v>189</v>
      </c>
      <c r="I69">
        <v>1</v>
      </c>
      <c r="J69">
        <v>0</v>
      </c>
    </row>
    <row r="70" spans="1:10">
      <c r="A70" s="28">
        <v>787701</v>
      </c>
      <c r="B70" t="s">
        <v>23</v>
      </c>
      <c r="C70" s="28">
        <v>12</v>
      </c>
      <c r="D70" t="s">
        <v>193</v>
      </c>
      <c r="E70" t="s">
        <v>15</v>
      </c>
      <c r="F70" t="s">
        <v>194</v>
      </c>
      <c r="G70" t="s">
        <v>188</v>
      </c>
      <c r="H70" t="s">
        <v>189</v>
      </c>
      <c r="I70">
        <v>1</v>
      </c>
      <c r="J70">
        <v>1</v>
      </c>
    </row>
    <row r="71" spans="1:10">
      <c r="A71" s="28">
        <v>787701</v>
      </c>
      <c r="B71" t="s">
        <v>23</v>
      </c>
      <c r="C71" s="28">
        <v>12</v>
      </c>
      <c r="D71" t="s">
        <v>91</v>
      </c>
      <c r="E71" t="s">
        <v>191</v>
      </c>
      <c r="F71" t="s">
        <v>192</v>
      </c>
      <c r="G71" t="s">
        <v>188</v>
      </c>
      <c r="H71" t="s">
        <v>189</v>
      </c>
      <c r="I71">
        <v>1</v>
      </c>
      <c r="J71">
        <v>1</v>
      </c>
    </row>
    <row r="72" spans="1:10">
      <c r="A72" s="28">
        <v>787701</v>
      </c>
      <c r="B72" t="s">
        <v>23</v>
      </c>
      <c r="C72" s="28">
        <v>12</v>
      </c>
      <c r="D72" t="s">
        <v>70</v>
      </c>
      <c r="E72" t="s">
        <v>117</v>
      </c>
      <c r="F72" t="s">
        <v>187</v>
      </c>
      <c r="G72" t="s">
        <v>188</v>
      </c>
      <c r="H72" t="s">
        <v>189</v>
      </c>
      <c r="I72">
        <v>1</v>
      </c>
      <c r="J72">
        <v>0</v>
      </c>
    </row>
    <row r="73" spans="1:10">
      <c r="A73" s="28">
        <v>787701</v>
      </c>
      <c r="B73" t="s">
        <v>23</v>
      </c>
      <c r="C73" s="28">
        <v>12</v>
      </c>
      <c r="D73" t="s">
        <v>9</v>
      </c>
      <c r="E73" t="s">
        <v>117</v>
      </c>
      <c r="F73" t="s">
        <v>370</v>
      </c>
      <c r="G73" t="s">
        <v>188</v>
      </c>
      <c r="H73" t="s">
        <v>189</v>
      </c>
      <c r="I73">
        <v>1</v>
      </c>
      <c r="J73">
        <v>0</v>
      </c>
    </row>
    <row r="74" spans="1:10">
      <c r="A74" s="28">
        <v>787701</v>
      </c>
      <c r="B74" t="s">
        <v>23</v>
      </c>
      <c r="C74" s="28">
        <v>12</v>
      </c>
      <c r="D74" t="s">
        <v>56</v>
      </c>
      <c r="E74" t="s">
        <v>117</v>
      </c>
      <c r="F74" t="s">
        <v>197</v>
      </c>
      <c r="G74" t="s">
        <v>188</v>
      </c>
      <c r="H74" t="s">
        <v>189</v>
      </c>
      <c r="I74">
        <v>1</v>
      </c>
      <c r="J74">
        <v>0</v>
      </c>
    </row>
    <row r="75" spans="1:10" ht="15.6">
      <c r="A75" s="15" t="s">
        <v>253</v>
      </c>
      <c r="B75" s="9"/>
      <c r="C75" s="13"/>
      <c r="D75" s="9"/>
      <c r="E75" s="9"/>
      <c r="F75" s="9"/>
      <c r="G75" s="9"/>
      <c r="H75" s="9"/>
      <c r="I75">
        <f>SUM(I61:I74)</f>
        <v>14</v>
      </c>
      <c r="J75" s="29">
        <f>SUM(J61:J74)</f>
        <v>9</v>
      </c>
    </row>
    <row r="76" spans="1:10">
      <c r="A76" s="28"/>
      <c r="C76" s="28"/>
    </row>
    <row r="77" spans="1:10">
      <c r="A77" s="28">
        <v>7648734</v>
      </c>
      <c r="B77" t="s">
        <v>23</v>
      </c>
      <c r="C77" s="28">
        <v>12</v>
      </c>
      <c r="D77" t="s">
        <v>128</v>
      </c>
      <c r="E77" t="s">
        <v>451</v>
      </c>
      <c r="F77" t="s">
        <v>475</v>
      </c>
      <c r="G77" t="s">
        <v>262</v>
      </c>
      <c r="H77" t="s">
        <v>413</v>
      </c>
      <c r="I77">
        <v>1</v>
      </c>
      <c r="J77">
        <v>1</v>
      </c>
    </row>
    <row r="78" spans="1:10">
      <c r="A78" s="28">
        <v>7648734</v>
      </c>
      <c r="B78" t="s">
        <v>23</v>
      </c>
      <c r="C78" s="28">
        <v>12</v>
      </c>
      <c r="D78" t="s">
        <v>107</v>
      </c>
      <c r="E78" t="s">
        <v>467</v>
      </c>
      <c r="F78" t="s">
        <v>476</v>
      </c>
      <c r="G78" t="s">
        <v>262</v>
      </c>
      <c r="H78" t="s">
        <v>413</v>
      </c>
      <c r="I78">
        <v>1</v>
      </c>
      <c r="J78">
        <v>1</v>
      </c>
    </row>
    <row r="79" spans="1:10">
      <c r="A79" s="28">
        <v>7648734</v>
      </c>
      <c r="B79" t="s">
        <v>23</v>
      </c>
      <c r="C79" s="28">
        <v>12</v>
      </c>
      <c r="D79" t="s">
        <v>119</v>
      </c>
      <c r="E79" t="s">
        <v>441</v>
      </c>
      <c r="F79" t="s">
        <v>475</v>
      </c>
      <c r="G79" t="s">
        <v>262</v>
      </c>
      <c r="H79" t="s">
        <v>413</v>
      </c>
      <c r="I79">
        <v>1</v>
      </c>
      <c r="J79">
        <v>0</v>
      </c>
    </row>
    <row r="80" spans="1:10">
      <c r="A80" s="28">
        <v>7648734</v>
      </c>
      <c r="B80" t="s">
        <v>23</v>
      </c>
      <c r="C80" s="28">
        <v>12</v>
      </c>
      <c r="D80" t="s">
        <v>193</v>
      </c>
      <c r="E80" t="s">
        <v>345</v>
      </c>
      <c r="F80" t="s">
        <v>475</v>
      </c>
      <c r="G80" t="s">
        <v>262</v>
      </c>
      <c r="H80" t="s">
        <v>413</v>
      </c>
      <c r="I80">
        <v>1</v>
      </c>
      <c r="J80">
        <v>0</v>
      </c>
    </row>
    <row r="81" spans="1:11" ht="15.6">
      <c r="A81" s="15" t="s">
        <v>253</v>
      </c>
      <c r="B81" s="9"/>
      <c r="C81" s="13"/>
      <c r="D81" s="9"/>
      <c r="E81" s="9"/>
      <c r="F81" s="9"/>
      <c r="G81" s="9"/>
      <c r="H81" s="9"/>
      <c r="I81">
        <f>SUM(I77:I80)</f>
        <v>4</v>
      </c>
      <c r="J81">
        <f>SUM(J77:J80)</f>
        <v>2</v>
      </c>
    </row>
    <row r="82" spans="1:11">
      <c r="A82" s="28"/>
      <c r="C82" s="28"/>
    </row>
    <row r="83" spans="1:11" ht="15.6">
      <c r="A83" s="9">
        <v>620</v>
      </c>
      <c r="B83" s="9"/>
      <c r="C83" s="13"/>
      <c r="D83" s="9"/>
      <c r="E83" s="9"/>
      <c r="F83" s="9"/>
      <c r="G83" s="9" t="s">
        <v>260</v>
      </c>
      <c r="H83" s="9"/>
      <c r="I83">
        <v>0</v>
      </c>
      <c r="J83">
        <v>0</v>
      </c>
      <c r="K83">
        <v>1</v>
      </c>
    </row>
    <row r="84" spans="1:11" ht="15.6">
      <c r="A84" s="15" t="s">
        <v>253</v>
      </c>
      <c r="B84" s="9"/>
      <c r="C84" s="13"/>
      <c r="D84" s="9"/>
      <c r="E84" s="9"/>
      <c r="F84" s="9"/>
      <c r="G84" s="9"/>
      <c r="H84" s="9"/>
      <c r="I84">
        <f>SUM(I83)</f>
        <v>0</v>
      </c>
      <c r="J84">
        <f>SUM(J83)</f>
        <v>0</v>
      </c>
    </row>
    <row r="85" spans="1:11" ht="15.6">
      <c r="A85" s="15"/>
      <c r="B85" s="9"/>
      <c r="C85" s="13"/>
      <c r="D85" s="9"/>
      <c r="E85" s="9"/>
      <c r="F85" s="9"/>
      <c r="G85" s="9"/>
      <c r="H85" s="9"/>
      <c r="J85" s="29"/>
    </row>
    <row r="86" spans="1:11" ht="15.6">
      <c r="A86" s="9">
        <v>3351</v>
      </c>
      <c r="B86" s="9"/>
      <c r="C86" s="13"/>
      <c r="D86" s="9"/>
      <c r="E86" s="9"/>
      <c r="F86" s="9"/>
      <c r="G86" s="9" t="s">
        <v>261</v>
      </c>
      <c r="H86" s="9"/>
      <c r="I86">
        <v>0</v>
      </c>
      <c r="J86">
        <v>0</v>
      </c>
      <c r="K86">
        <v>1</v>
      </c>
    </row>
    <row r="87" spans="1:11" ht="15.6">
      <c r="A87" s="15" t="s">
        <v>253</v>
      </c>
      <c r="B87" s="9"/>
      <c r="C87" s="13"/>
      <c r="D87" s="9"/>
      <c r="E87" s="9"/>
      <c r="F87" s="9"/>
      <c r="G87" s="9"/>
      <c r="H87" s="9"/>
      <c r="I87">
        <f>SUM(I86)</f>
        <v>0</v>
      </c>
      <c r="J87">
        <f>SUM(J86)</f>
        <v>0</v>
      </c>
    </row>
    <row r="88" spans="1:11" ht="15.6">
      <c r="A88" s="15"/>
      <c r="B88" s="9"/>
      <c r="C88" s="13"/>
      <c r="D88" s="9"/>
      <c r="E88" s="9"/>
      <c r="F88" s="9"/>
      <c r="G88" s="9"/>
      <c r="H88" s="9"/>
    </row>
    <row r="89" spans="1:11" ht="15.6">
      <c r="A89" s="9">
        <v>8976</v>
      </c>
      <c r="B89" s="9"/>
      <c r="C89" s="13"/>
      <c r="D89" s="9"/>
      <c r="E89" s="9"/>
      <c r="F89" s="9"/>
      <c r="G89" s="9" t="s">
        <v>263</v>
      </c>
      <c r="H89" s="9"/>
      <c r="I89">
        <v>0</v>
      </c>
      <c r="J89">
        <v>0</v>
      </c>
      <c r="K89">
        <v>1</v>
      </c>
    </row>
    <row r="90" spans="1:11" ht="15.6">
      <c r="A90" s="15" t="s">
        <v>253</v>
      </c>
      <c r="B90" s="9"/>
      <c r="C90" s="13"/>
      <c r="D90" s="9"/>
      <c r="E90" s="9"/>
      <c r="F90" s="9"/>
      <c r="G90" s="9"/>
      <c r="H90" s="9"/>
      <c r="I90">
        <f>SUM(I89)</f>
        <v>0</v>
      </c>
      <c r="J90">
        <f>SUM(J89)</f>
        <v>0</v>
      </c>
    </row>
    <row r="91" spans="1:11" ht="15.6">
      <c r="A91" s="15"/>
      <c r="B91" s="9"/>
      <c r="C91" s="13"/>
      <c r="D91" s="9"/>
      <c r="E91" s="9"/>
      <c r="F91" s="9"/>
      <c r="G91" s="9"/>
      <c r="H91" s="9"/>
    </row>
    <row r="92" spans="1:11" s="20" customFormat="1" ht="15.6">
      <c r="A92" s="19" t="s">
        <v>259</v>
      </c>
      <c r="B92" s="12"/>
      <c r="C92" s="19"/>
      <c r="D92" s="12"/>
      <c r="E92" s="12"/>
      <c r="F92" s="12"/>
      <c r="G92" s="12"/>
      <c r="H92" s="12"/>
      <c r="I92" s="20">
        <f>SUM(I75+I81+I84+I87+I90)</f>
        <v>18</v>
      </c>
      <c r="J92" s="20">
        <f>SUM(J75+J81+J84+J87+J90)</f>
        <v>11</v>
      </c>
      <c r="K92" s="20">
        <f>SUM(K61:K90)</f>
        <v>3</v>
      </c>
    </row>
    <row r="93" spans="1:11" s="20" customFormat="1" ht="15.6">
      <c r="A93" s="19"/>
      <c r="B93" s="12"/>
      <c r="C93" s="19"/>
      <c r="D93" s="12"/>
      <c r="E93" s="12"/>
      <c r="F93" s="12"/>
      <c r="G93" s="12"/>
      <c r="H93" s="12"/>
    </row>
    <row r="94" spans="1:11" ht="15.6">
      <c r="A94" s="7" t="s">
        <v>0</v>
      </c>
      <c r="B94" s="7" t="s">
        <v>1</v>
      </c>
      <c r="C94" s="7" t="s">
        <v>2</v>
      </c>
      <c r="D94" s="7" t="s">
        <v>3</v>
      </c>
      <c r="E94" s="7" t="s">
        <v>4</v>
      </c>
      <c r="F94" s="7" t="s">
        <v>5</v>
      </c>
      <c r="G94" s="7" t="s">
        <v>6</v>
      </c>
      <c r="H94" s="7" t="s">
        <v>7</v>
      </c>
      <c r="I94" s="7" t="s">
        <v>253</v>
      </c>
      <c r="J94" s="7" t="s">
        <v>271</v>
      </c>
      <c r="K94" s="7" t="s">
        <v>479</v>
      </c>
    </row>
    <row r="95" spans="1:11">
      <c r="A95" s="28">
        <v>3822</v>
      </c>
      <c r="B95" t="s">
        <v>23</v>
      </c>
      <c r="C95" s="28">
        <v>14</v>
      </c>
      <c r="D95" t="s">
        <v>221</v>
      </c>
      <c r="E95" t="s">
        <v>435</v>
      </c>
      <c r="F95" t="s">
        <v>125</v>
      </c>
      <c r="G95" t="s">
        <v>126</v>
      </c>
      <c r="H95" t="s">
        <v>127</v>
      </c>
      <c r="I95">
        <v>1</v>
      </c>
      <c r="J95">
        <v>1</v>
      </c>
    </row>
    <row r="96" spans="1:11">
      <c r="A96" s="28">
        <v>3822</v>
      </c>
      <c r="B96" t="s">
        <v>23</v>
      </c>
      <c r="C96" s="28">
        <v>14</v>
      </c>
      <c r="D96" t="s">
        <v>337</v>
      </c>
      <c r="E96" t="s">
        <v>435</v>
      </c>
      <c r="F96" t="s">
        <v>436</v>
      </c>
      <c r="G96" t="s">
        <v>126</v>
      </c>
      <c r="H96" t="s">
        <v>127</v>
      </c>
      <c r="I96">
        <v>1</v>
      </c>
      <c r="J96">
        <v>1</v>
      </c>
    </row>
    <row r="97" spans="1:11">
      <c r="A97" s="28">
        <v>3822</v>
      </c>
      <c r="B97" t="s">
        <v>23</v>
      </c>
      <c r="C97" s="28">
        <v>14</v>
      </c>
      <c r="D97" t="s">
        <v>123</v>
      </c>
      <c r="E97" t="s">
        <v>124</v>
      </c>
      <c r="F97" t="s">
        <v>125</v>
      </c>
      <c r="G97" t="s">
        <v>126</v>
      </c>
      <c r="H97" t="s">
        <v>127</v>
      </c>
      <c r="I97">
        <v>1</v>
      </c>
      <c r="J97">
        <v>0</v>
      </c>
    </row>
    <row r="98" spans="1:11">
      <c r="A98" s="28">
        <v>3822</v>
      </c>
      <c r="B98" t="s">
        <v>23</v>
      </c>
      <c r="C98" s="28">
        <v>14</v>
      </c>
      <c r="D98" t="s">
        <v>128</v>
      </c>
      <c r="E98" t="s">
        <v>124</v>
      </c>
      <c r="F98" t="s">
        <v>129</v>
      </c>
      <c r="G98" t="s">
        <v>126</v>
      </c>
      <c r="H98" t="s">
        <v>127</v>
      </c>
      <c r="I98">
        <v>1</v>
      </c>
      <c r="J98">
        <v>1</v>
      </c>
    </row>
    <row r="99" spans="1:11">
      <c r="A99" s="28">
        <v>3822</v>
      </c>
      <c r="B99" t="s">
        <v>23</v>
      </c>
      <c r="C99" s="28">
        <v>14</v>
      </c>
      <c r="D99" t="s">
        <v>29</v>
      </c>
      <c r="E99" t="s">
        <v>124</v>
      </c>
      <c r="F99" t="s">
        <v>130</v>
      </c>
      <c r="G99" t="s">
        <v>126</v>
      </c>
      <c r="H99" t="s">
        <v>127</v>
      </c>
      <c r="I99">
        <v>1</v>
      </c>
      <c r="J99">
        <v>1</v>
      </c>
    </row>
    <row r="100" spans="1:11" ht="15.6">
      <c r="A100" s="15" t="s">
        <v>253</v>
      </c>
      <c r="B100" s="9"/>
      <c r="C100" s="13"/>
      <c r="D100" s="9"/>
      <c r="E100" s="9"/>
      <c r="F100" s="9"/>
      <c r="G100" s="9"/>
      <c r="H100" s="9"/>
      <c r="I100">
        <f>SUM(I95:I99)</f>
        <v>5</v>
      </c>
      <c r="J100" s="29">
        <f>SUM(J95:J99)</f>
        <v>4</v>
      </c>
    </row>
    <row r="101" spans="1:11" ht="15.6">
      <c r="A101" s="15"/>
      <c r="B101" s="9"/>
      <c r="C101" s="13"/>
      <c r="D101" s="9"/>
      <c r="E101" s="9"/>
      <c r="F101" s="9"/>
      <c r="G101" s="9"/>
      <c r="H101" s="9"/>
      <c r="J101" s="29"/>
    </row>
    <row r="102" spans="1:11" ht="15.6">
      <c r="A102" s="9" t="s">
        <v>264</v>
      </c>
      <c r="B102" s="9"/>
      <c r="C102" s="13"/>
      <c r="D102" s="9"/>
      <c r="E102" s="9"/>
      <c r="F102" s="9"/>
      <c r="G102" s="9" t="s">
        <v>265</v>
      </c>
      <c r="H102" s="9"/>
      <c r="I102">
        <v>0</v>
      </c>
      <c r="J102">
        <v>0</v>
      </c>
      <c r="K102">
        <v>1</v>
      </c>
    </row>
    <row r="103" spans="1:11" ht="15.6">
      <c r="A103" s="15" t="s">
        <v>253</v>
      </c>
      <c r="B103" s="9"/>
      <c r="C103" s="13"/>
      <c r="D103" s="9"/>
      <c r="E103" s="9"/>
      <c r="F103" s="9"/>
      <c r="H103" s="9"/>
      <c r="I103">
        <f>SUM(I102)</f>
        <v>0</v>
      </c>
      <c r="J103">
        <f>SUM(J102)</f>
        <v>0</v>
      </c>
    </row>
    <row r="104" spans="1:11" ht="15.6">
      <c r="A104" s="9"/>
      <c r="B104" s="9"/>
      <c r="C104" s="13"/>
      <c r="D104" s="9"/>
      <c r="E104" s="9"/>
      <c r="F104" s="9"/>
      <c r="H104" s="9"/>
    </row>
    <row r="105" spans="1:11" ht="15.6">
      <c r="A105" s="9" t="s">
        <v>266</v>
      </c>
      <c r="B105" s="9"/>
      <c r="C105" s="13"/>
      <c r="D105" s="9"/>
      <c r="E105" s="9"/>
      <c r="F105" s="9"/>
      <c r="G105" s="9" t="s">
        <v>267</v>
      </c>
      <c r="H105" s="9"/>
      <c r="I105">
        <v>0</v>
      </c>
      <c r="J105">
        <v>0</v>
      </c>
      <c r="K105">
        <v>1</v>
      </c>
    </row>
    <row r="106" spans="1:11" ht="15.6">
      <c r="A106" s="15" t="s">
        <v>253</v>
      </c>
      <c r="B106" s="9"/>
      <c r="C106" s="13"/>
      <c r="D106" s="9"/>
      <c r="E106" s="9"/>
      <c r="F106" s="9"/>
      <c r="G106" s="9"/>
      <c r="H106" s="9"/>
      <c r="I106">
        <f>SUM(I105)</f>
        <v>0</v>
      </c>
      <c r="J106">
        <f>SUM(J105)</f>
        <v>0</v>
      </c>
    </row>
    <row r="107" spans="1:11" ht="15.6">
      <c r="A107" s="9"/>
      <c r="B107" s="9"/>
      <c r="C107" s="13"/>
      <c r="D107" s="9"/>
      <c r="E107" s="9"/>
      <c r="F107" s="9"/>
      <c r="G107" s="9"/>
      <c r="H107" s="9"/>
    </row>
    <row r="108" spans="1:11" ht="15.6">
      <c r="A108" s="9" t="s">
        <v>268</v>
      </c>
      <c r="B108" s="9"/>
      <c r="C108" s="13"/>
      <c r="D108" s="9"/>
      <c r="E108" s="9"/>
      <c r="F108" s="9"/>
      <c r="G108" s="9" t="s">
        <v>269</v>
      </c>
      <c r="H108" s="9"/>
      <c r="I108">
        <v>0</v>
      </c>
      <c r="J108">
        <v>0</v>
      </c>
      <c r="K108">
        <v>1</v>
      </c>
    </row>
    <row r="109" spans="1:11" ht="15.6">
      <c r="A109" s="15" t="s">
        <v>253</v>
      </c>
      <c r="B109" s="9"/>
      <c r="C109" s="13"/>
      <c r="D109" s="9"/>
      <c r="E109" s="9"/>
      <c r="F109" s="9"/>
      <c r="G109" s="9"/>
      <c r="H109" s="9"/>
      <c r="I109">
        <f>SUM(I108)</f>
        <v>0</v>
      </c>
      <c r="J109">
        <f>SUM(J108)</f>
        <v>0</v>
      </c>
    </row>
    <row r="110" spans="1:11" ht="15.6">
      <c r="A110" s="9"/>
      <c r="B110" s="9"/>
      <c r="C110" s="13"/>
      <c r="D110" s="9"/>
      <c r="E110" s="9"/>
      <c r="F110" s="9"/>
      <c r="G110" s="9"/>
      <c r="H110" s="9"/>
    </row>
    <row r="111" spans="1:11" s="20" customFormat="1" ht="15.6">
      <c r="A111" s="12" t="s">
        <v>270</v>
      </c>
      <c r="B111" s="12"/>
      <c r="C111" s="19"/>
      <c r="D111" s="12"/>
      <c r="E111" s="12"/>
      <c r="F111" s="12"/>
      <c r="G111" s="12"/>
      <c r="H111" s="12"/>
      <c r="I111" s="20">
        <f>SUM(I100+I103+I106+I109)</f>
        <v>5</v>
      </c>
      <c r="J111" s="20">
        <f>SUM(J100+J103+J106+J109)</f>
        <v>4</v>
      </c>
      <c r="K111" s="20">
        <f>SUM(K95:K109)</f>
        <v>3</v>
      </c>
    </row>
    <row r="112" spans="1:11">
      <c r="A112" s="28"/>
      <c r="C112" s="28"/>
    </row>
    <row r="113" spans="1:11" ht="15.6">
      <c r="A113" s="7" t="s">
        <v>0</v>
      </c>
      <c r="B113" s="7" t="s">
        <v>1</v>
      </c>
      <c r="C113" s="7" t="s">
        <v>2</v>
      </c>
      <c r="D113" s="7" t="s">
        <v>3</v>
      </c>
      <c r="E113" s="7" t="s">
        <v>4</v>
      </c>
      <c r="F113" s="7" t="s">
        <v>5</v>
      </c>
      <c r="G113" s="7" t="s">
        <v>6</v>
      </c>
      <c r="H113" s="7" t="s">
        <v>7</v>
      </c>
      <c r="I113" s="7" t="s">
        <v>253</v>
      </c>
      <c r="J113" s="7" t="s">
        <v>271</v>
      </c>
      <c r="K113" s="7" t="s">
        <v>479</v>
      </c>
    </row>
    <row r="114" spans="1:11">
      <c r="A114" s="28">
        <v>1514</v>
      </c>
      <c r="B114" t="s">
        <v>23</v>
      </c>
      <c r="C114" s="28">
        <v>18</v>
      </c>
      <c r="D114" t="s">
        <v>208</v>
      </c>
      <c r="E114" t="s">
        <v>429</v>
      </c>
      <c r="F114" t="s">
        <v>430</v>
      </c>
      <c r="G114" t="s">
        <v>27</v>
      </c>
      <c r="H114" t="s">
        <v>28</v>
      </c>
      <c r="I114">
        <v>1</v>
      </c>
      <c r="J114">
        <v>1</v>
      </c>
    </row>
    <row r="115" spans="1:11">
      <c r="A115" s="28">
        <v>1514</v>
      </c>
      <c r="B115" t="s">
        <v>23</v>
      </c>
      <c r="C115" s="28">
        <v>18</v>
      </c>
      <c r="D115" t="s">
        <v>19</v>
      </c>
      <c r="E115" t="s">
        <v>431</v>
      </c>
      <c r="F115" t="s">
        <v>432</v>
      </c>
      <c r="G115" t="s">
        <v>27</v>
      </c>
      <c r="H115" t="s">
        <v>28</v>
      </c>
      <c r="I115">
        <v>1</v>
      </c>
      <c r="J115">
        <v>1</v>
      </c>
    </row>
    <row r="116" spans="1:11">
      <c r="A116" s="28">
        <v>1514</v>
      </c>
      <c r="B116" t="s">
        <v>23</v>
      </c>
      <c r="C116" s="28">
        <v>18</v>
      </c>
      <c r="D116" t="s">
        <v>349</v>
      </c>
      <c r="E116" t="s">
        <v>350</v>
      </c>
      <c r="F116" t="s">
        <v>351</v>
      </c>
      <c r="G116" t="s">
        <v>27</v>
      </c>
      <c r="H116" t="s">
        <v>28</v>
      </c>
      <c r="I116">
        <v>1</v>
      </c>
      <c r="J116">
        <v>1</v>
      </c>
    </row>
    <row r="117" spans="1:11">
      <c r="A117" s="28">
        <v>1514</v>
      </c>
      <c r="B117" t="s">
        <v>23</v>
      </c>
      <c r="C117" s="28">
        <v>18</v>
      </c>
      <c r="D117" t="s">
        <v>19</v>
      </c>
      <c r="E117" t="s">
        <v>350</v>
      </c>
      <c r="F117" t="s">
        <v>33</v>
      </c>
      <c r="G117" t="s">
        <v>27</v>
      </c>
      <c r="H117" t="s">
        <v>28</v>
      </c>
      <c r="I117">
        <v>1</v>
      </c>
      <c r="J117">
        <v>1</v>
      </c>
    </row>
    <row r="118" spans="1:11">
      <c r="A118" s="28">
        <v>1514</v>
      </c>
      <c r="B118" t="s">
        <v>23</v>
      </c>
      <c r="C118" s="28">
        <v>18</v>
      </c>
      <c r="D118" t="s">
        <v>29</v>
      </c>
      <c r="E118" t="s">
        <v>32</v>
      </c>
      <c r="F118" t="s">
        <v>33</v>
      </c>
      <c r="G118" t="s">
        <v>27</v>
      </c>
      <c r="H118" t="s">
        <v>28</v>
      </c>
      <c r="I118">
        <v>1</v>
      </c>
      <c r="J118">
        <v>0</v>
      </c>
    </row>
    <row r="119" spans="1:11">
      <c r="A119" s="28">
        <v>1514</v>
      </c>
      <c r="B119" t="s">
        <v>23</v>
      </c>
      <c r="C119" s="28">
        <v>18</v>
      </c>
      <c r="D119" t="s">
        <v>24</v>
      </c>
      <c r="E119" t="s">
        <v>25</v>
      </c>
      <c r="F119" t="s">
        <v>430</v>
      </c>
      <c r="G119" t="s">
        <v>27</v>
      </c>
      <c r="H119" t="s">
        <v>28</v>
      </c>
      <c r="I119">
        <v>1</v>
      </c>
      <c r="J119">
        <v>0</v>
      </c>
    </row>
    <row r="120" spans="1:11">
      <c r="A120" s="28">
        <v>1514</v>
      </c>
      <c r="B120" t="s">
        <v>23</v>
      </c>
      <c r="C120" s="28">
        <v>18</v>
      </c>
      <c r="D120" t="s">
        <v>19</v>
      </c>
      <c r="E120" t="s">
        <v>34</v>
      </c>
      <c r="F120" t="s">
        <v>35</v>
      </c>
      <c r="G120" t="s">
        <v>27</v>
      </c>
      <c r="H120" t="s">
        <v>28</v>
      </c>
      <c r="I120">
        <v>1</v>
      </c>
      <c r="J120">
        <v>1</v>
      </c>
    </row>
    <row r="121" spans="1:11">
      <c r="A121" s="28">
        <v>1514</v>
      </c>
      <c r="B121" t="s">
        <v>23</v>
      </c>
      <c r="C121" s="28">
        <v>18</v>
      </c>
      <c r="D121" t="s">
        <v>29</v>
      </c>
      <c r="E121" t="s">
        <v>30</v>
      </c>
      <c r="F121" t="s">
        <v>432</v>
      </c>
      <c r="G121" t="s">
        <v>27</v>
      </c>
      <c r="H121" t="s">
        <v>28</v>
      </c>
      <c r="I121">
        <v>1</v>
      </c>
      <c r="J121">
        <v>0</v>
      </c>
    </row>
    <row r="122" spans="1:11" ht="15.6">
      <c r="A122" s="15" t="s">
        <v>253</v>
      </c>
      <c r="B122" s="9"/>
      <c r="C122" s="13"/>
      <c r="D122" s="9"/>
      <c r="E122" s="9"/>
      <c r="F122" s="9"/>
      <c r="G122" s="9"/>
      <c r="H122" s="9"/>
      <c r="I122">
        <f>SUM(I114:I121)</f>
        <v>8</v>
      </c>
      <c r="J122" s="29">
        <f>SUM(J114:J121)</f>
        <v>5</v>
      </c>
    </row>
    <row r="123" spans="1:11">
      <c r="A123" s="28"/>
      <c r="C123" s="28"/>
    </row>
    <row r="124" spans="1:11">
      <c r="A124" s="28">
        <v>7324</v>
      </c>
      <c r="B124" t="s">
        <v>23</v>
      </c>
      <c r="C124" s="28">
        <v>18</v>
      </c>
      <c r="D124" t="s">
        <v>14</v>
      </c>
      <c r="E124" t="s">
        <v>356</v>
      </c>
      <c r="F124" t="s">
        <v>357</v>
      </c>
      <c r="G124" t="s">
        <v>167</v>
      </c>
      <c r="H124" t="s">
        <v>28</v>
      </c>
      <c r="I124">
        <v>1</v>
      </c>
      <c r="J124">
        <v>1</v>
      </c>
    </row>
    <row r="125" spans="1:11">
      <c r="A125" s="28">
        <v>7324</v>
      </c>
      <c r="B125" t="s">
        <v>23</v>
      </c>
      <c r="C125" s="28">
        <v>18</v>
      </c>
      <c r="D125" t="s">
        <v>57</v>
      </c>
      <c r="E125" t="s">
        <v>165</v>
      </c>
      <c r="F125" t="s">
        <v>166</v>
      </c>
      <c r="G125" t="s">
        <v>167</v>
      </c>
      <c r="H125" t="s">
        <v>28</v>
      </c>
      <c r="I125">
        <v>1</v>
      </c>
      <c r="J125">
        <v>1</v>
      </c>
    </row>
    <row r="126" spans="1:11" ht="15.6">
      <c r="A126" s="15" t="s">
        <v>253</v>
      </c>
      <c r="B126" s="9"/>
      <c r="C126" s="13"/>
      <c r="D126" s="9"/>
      <c r="E126" s="9"/>
      <c r="F126" s="9"/>
      <c r="G126" s="9"/>
      <c r="H126" s="9"/>
      <c r="I126">
        <f>SUM(I124:I125)</f>
        <v>2</v>
      </c>
      <c r="J126" s="29">
        <f>SUM(J124:J125)</f>
        <v>2</v>
      </c>
    </row>
    <row r="127" spans="1:11">
      <c r="A127" s="28"/>
      <c r="C127" s="28"/>
    </row>
    <row r="128" spans="1:11">
      <c r="A128" s="28">
        <v>1188255</v>
      </c>
      <c r="B128" t="s">
        <v>23</v>
      </c>
      <c r="C128" s="28">
        <v>18</v>
      </c>
      <c r="D128" t="s">
        <v>332</v>
      </c>
      <c r="E128" t="s">
        <v>375</v>
      </c>
      <c r="F128" t="s">
        <v>376</v>
      </c>
      <c r="G128" t="s">
        <v>273</v>
      </c>
      <c r="H128" t="s">
        <v>28</v>
      </c>
      <c r="I128">
        <v>1</v>
      </c>
      <c r="J128">
        <v>1</v>
      </c>
    </row>
    <row r="129" spans="1:11" ht="15.6">
      <c r="A129" s="15" t="s">
        <v>253</v>
      </c>
      <c r="B129" s="9"/>
      <c r="C129" s="13"/>
      <c r="D129" s="9"/>
      <c r="E129" s="9"/>
      <c r="F129" s="9"/>
      <c r="G129" s="9"/>
      <c r="H129" s="9"/>
      <c r="I129">
        <f>SUM(I128)</f>
        <v>1</v>
      </c>
      <c r="J129" s="29">
        <f>SUM(J128)</f>
        <v>1</v>
      </c>
    </row>
    <row r="130" spans="1:11">
      <c r="A130" s="28"/>
      <c r="C130" s="28"/>
    </row>
    <row r="131" spans="1:11">
      <c r="A131" s="28">
        <v>28675653</v>
      </c>
      <c r="B131" t="s">
        <v>23</v>
      </c>
      <c r="C131" s="28">
        <v>18</v>
      </c>
      <c r="D131" t="s">
        <v>29</v>
      </c>
      <c r="E131" t="s">
        <v>95</v>
      </c>
      <c r="F131" t="s">
        <v>96</v>
      </c>
      <c r="G131" t="s">
        <v>94</v>
      </c>
      <c r="H131" t="s">
        <v>28</v>
      </c>
      <c r="I131">
        <v>1</v>
      </c>
      <c r="J131">
        <v>1</v>
      </c>
    </row>
    <row r="132" spans="1:11">
      <c r="A132" s="28">
        <v>28675653</v>
      </c>
      <c r="B132" t="s">
        <v>23</v>
      </c>
      <c r="C132" s="28">
        <v>18</v>
      </c>
      <c r="D132" t="s">
        <v>91</v>
      </c>
      <c r="E132" t="s">
        <v>92</v>
      </c>
      <c r="F132" t="s">
        <v>93</v>
      </c>
      <c r="G132" t="s">
        <v>94</v>
      </c>
      <c r="H132" t="s">
        <v>28</v>
      </c>
      <c r="I132">
        <v>1</v>
      </c>
      <c r="J132">
        <v>1</v>
      </c>
    </row>
    <row r="133" spans="1:11" ht="15.6">
      <c r="A133" s="15" t="s">
        <v>253</v>
      </c>
      <c r="B133" s="9"/>
      <c r="C133" s="13"/>
      <c r="D133" s="9"/>
      <c r="E133" s="9"/>
      <c r="F133" s="9"/>
      <c r="G133" s="9"/>
      <c r="H133" s="9"/>
      <c r="I133">
        <f>SUM(I131:I132)</f>
        <v>2</v>
      </c>
      <c r="J133" s="29">
        <f>SUM(J131:J132)</f>
        <v>2</v>
      </c>
    </row>
    <row r="134" spans="1:11">
      <c r="A134" s="28"/>
      <c r="C134" s="28"/>
    </row>
    <row r="135" spans="1:11" ht="15.6">
      <c r="A135" s="9">
        <v>7537</v>
      </c>
      <c r="B135" s="9"/>
      <c r="C135" s="13"/>
      <c r="D135" s="9"/>
      <c r="E135" s="9"/>
      <c r="F135" s="9"/>
      <c r="G135" s="9" t="s">
        <v>272</v>
      </c>
      <c r="H135" s="9"/>
      <c r="I135">
        <v>0</v>
      </c>
      <c r="J135">
        <v>0</v>
      </c>
      <c r="K135">
        <v>1</v>
      </c>
    </row>
    <row r="136" spans="1:11" ht="15.6">
      <c r="A136" s="15" t="s">
        <v>253</v>
      </c>
      <c r="B136" s="9"/>
      <c r="C136" s="13"/>
      <c r="D136" s="9"/>
      <c r="E136" s="9"/>
      <c r="F136" s="9"/>
      <c r="G136" s="9"/>
      <c r="H136" s="9"/>
      <c r="I136">
        <f>SUM(I135)</f>
        <v>0</v>
      </c>
      <c r="J136">
        <f>SUM(J135)</f>
        <v>0</v>
      </c>
    </row>
    <row r="137" spans="1:11" ht="15.6">
      <c r="A137" s="15"/>
      <c r="B137" s="9"/>
      <c r="C137" s="13"/>
      <c r="D137" s="9"/>
      <c r="E137" s="9"/>
      <c r="F137" s="9"/>
      <c r="G137" s="9"/>
      <c r="H137" s="9"/>
    </row>
    <row r="138" spans="1:11" ht="15.6">
      <c r="A138" s="9">
        <v>14272</v>
      </c>
      <c r="B138" s="9"/>
      <c r="C138" s="13"/>
      <c r="D138" s="9"/>
      <c r="E138" s="9"/>
      <c r="F138" s="9"/>
      <c r="G138" s="9" t="s">
        <v>274</v>
      </c>
      <c r="H138" s="9"/>
      <c r="I138">
        <v>0</v>
      </c>
      <c r="J138">
        <v>0</v>
      </c>
      <c r="K138">
        <v>1</v>
      </c>
    </row>
    <row r="139" spans="1:11" ht="15.6">
      <c r="A139" s="15" t="s">
        <v>253</v>
      </c>
      <c r="B139" s="9"/>
      <c r="C139" s="13"/>
      <c r="D139" s="9"/>
      <c r="E139" s="9"/>
      <c r="F139" s="9"/>
      <c r="G139" s="9"/>
      <c r="H139" s="9"/>
      <c r="I139">
        <f>SUM(I138)</f>
        <v>0</v>
      </c>
      <c r="J139">
        <f>SUM(J138)</f>
        <v>0</v>
      </c>
    </row>
    <row r="140" spans="1:11" ht="15.6">
      <c r="A140" s="15"/>
      <c r="B140" s="9"/>
      <c r="C140" s="13"/>
      <c r="D140" s="9"/>
      <c r="E140" s="9"/>
      <c r="F140" s="9"/>
      <c r="G140" s="9"/>
      <c r="H140" s="9"/>
    </row>
    <row r="141" spans="1:11" s="20" customFormat="1" ht="15.6">
      <c r="A141" s="12" t="s">
        <v>275</v>
      </c>
      <c r="B141" s="12"/>
      <c r="C141" s="19"/>
      <c r="D141" s="12"/>
      <c r="E141" s="12"/>
      <c r="F141" s="12"/>
      <c r="G141" s="12"/>
      <c r="H141" s="12"/>
      <c r="I141" s="20">
        <f>SUM(I122+I126+I129+I133+I136+I139)</f>
        <v>13</v>
      </c>
      <c r="J141" s="20">
        <f>SUM(J122+J126+J129+J133+J136+J139)</f>
        <v>10</v>
      </c>
      <c r="K141" s="20">
        <f>SUM(K114:K139)</f>
        <v>2</v>
      </c>
    </row>
    <row r="142" spans="1:11" ht="15.6">
      <c r="A142" s="13"/>
      <c r="B142" s="9"/>
      <c r="C142" s="13"/>
      <c r="D142" s="9"/>
      <c r="E142" s="9"/>
      <c r="F142" s="9"/>
      <c r="G142" s="9"/>
      <c r="H142" s="9"/>
    </row>
    <row r="143" spans="1:11" s="14" customFormat="1" ht="15.6">
      <c r="A143" s="7" t="s">
        <v>276</v>
      </c>
      <c r="B143" s="7"/>
      <c r="C143" s="18"/>
      <c r="D143" s="7"/>
      <c r="E143" s="7"/>
      <c r="F143" s="7"/>
      <c r="G143" s="7"/>
      <c r="H143" s="7"/>
      <c r="I143" s="14">
        <f>SUM(I57+I92+I111+I141)</f>
        <v>59</v>
      </c>
      <c r="J143" s="14">
        <f>SUM(J57+J92+J111+J141)</f>
        <v>44</v>
      </c>
      <c r="K143" s="14">
        <f>SUM(K57+K92+K111+K141)</f>
        <v>8</v>
      </c>
    </row>
    <row r="144" spans="1:11" ht="15.6">
      <c r="A144" s="13"/>
      <c r="B144" s="9"/>
      <c r="C144" s="13"/>
      <c r="D144" s="9"/>
      <c r="E144" s="9"/>
      <c r="F144" s="9"/>
      <c r="G144" s="9"/>
      <c r="H144" s="9"/>
    </row>
    <row r="145" spans="1:11" ht="15.6">
      <c r="A145" s="13"/>
      <c r="B145" s="9"/>
      <c r="C145" s="13"/>
      <c r="D145" s="9"/>
      <c r="E145" s="9"/>
      <c r="F145" s="9"/>
      <c r="G145" s="9"/>
      <c r="H145" s="9"/>
    </row>
    <row r="146" spans="1:11" ht="15.6">
      <c r="A146" s="7" t="s">
        <v>0</v>
      </c>
      <c r="B146" s="7" t="s">
        <v>1</v>
      </c>
      <c r="C146" s="7" t="s">
        <v>2</v>
      </c>
      <c r="D146" s="7" t="s">
        <v>3</v>
      </c>
      <c r="E146" s="7" t="s">
        <v>4</v>
      </c>
      <c r="F146" s="7" t="s">
        <v>5</v>
      </c>
      <c r="G146" s="7" t="s">
        <v>6</v>
      </c>
      <c r="H146" s="7" t="s">
        <v>7</v>
      </c>
      <c r="I146" s="7" t="s">
        <v>253</v>
      </c>
      <c r="J146" s="7" t="s">
        <v>271</v>
      </c>
      <c r="K146" s="7" t="s">
        <v>479</v>
      </c>
    </row>
    <row r="147" spans="1:11">
      <c r="A147" s="28">
        <v>857247</v>
      </c>
      <c r="B147" t="s">
        <v>8</v>
      </c>
      <c r="C147" s="28">
        <v>21</v>
      </c>
      <c r="D147" t="s">
        <v>29</v>
      </c>
      <c r="E147" t="s">
        <v>200</v>
      </c>
      <c r="F147" t="s">
        <v>201</v>
      </c>
      <c r="G147" t="s">
        <v>202</v>
      </c>
      <c r="H147" t="s">
        <v>18</v>
      </c>
      <c r="I147">
        <v>1</v>
      </c>
      <c r="J147">
        <v>1</v>
      </c>
    </row>
    <row r="148" spans="1:11" ht="15.6">
      <c r="A148" s="15" t="s">
        <v>253</v>
      </c>
      <c r="B148" s="9"/>
      <c r="C148" s="13"/>
      <c r="D148" s="9"/>
      <c r="E148" s="9"/>
      <c r="F148" s="9"/>
      <c r="G148" s="9"/>
      <c r="H148" s="9"/>
      <c r="I148">
        <f>SUM(I146:I147)</f>
        <v>1</v>
      </c>
      <c r="J148" s="29">
        <f>SUM(J146:J147)</f>
        <v>1</v>
      </c>
    </row>
    <row r="149" spans="1:11">
      <c r="A149" s="28"/>
      <c r="C149" s="28"/>
    </row>
    <row r="150" spans="1:11">
      <c r="A150" s="28">
        <v>5409456</v>
      </c>
      <c r="B150" t="s">
        <v>8</v>
      </c>
      <c r="C150" s="28">
        <v>21</v>
      </c>
      <c r="D150" t="s">
        <v>177</v>
      </c>
      <c r="E150" t="s">
        <v>471</v>
      </c>
      <c r="F150" t="s">
        <v>472</v>
      </c>
      <c r="G150" t="s">
        <v>278</v>
      </c>
      <c r="H150" t="s">
        <v>407</v>
      </c>
      <c r="I150">
        <v>1</v>
      </c>
      <c r="J150">
        <v>1</v>
      </c>
    </row>
    <row r="151" spans="1:11">
      <c r="A151" s="28">
        <v>5409456</v>
      </c>
      <c r="B151" t="s">
        <v>8</v>
      </c>
      <c r="C151" s="28">
        <v>21</v>
      </c>
      <c r="D151" t="s">
        <v>75</v>
      </c>
      <c r="E151" t="s">
        <v>422</v>
      </c>
      <c r="F151" t="s">
        <v>473</v>
      </c>
      <c r="G151" t="s">
        <v>278</v>
      </c>
      <c r="H151" t="s">
        <v>407</v>
      </c>
      <c r="I151">
        <v>1</v>
      </c>
      <c r="J151">
        <v>1</v>
      </c>
    </row>
    <row r="152" spans="1:11">
      <c r="A152" s="28">
        <v>5409456</v>
      </c>
      <c r="B152" t="s">
        <v>8</v>
      </c>
      <c r="C152" s="28">
        <v>21</v>
      </c>
      <c r="D152" t="s">
        <v>114</v>
      </c>
      <c r="E152" t="s">
        <v>405</v>
      </c>
      <c r="F152" t="s">
        <v>473</v>
      </c>
      <c r="G152" t="s">
        <v>278</v>
      </c>
      <c r="H152" t="s">
        <v>407</v>
      </c>
      <c r="I152">
        <v>1</v>
      </c>
      <c r="J152">
        <v>0</v>
      </c>
    </row>
    <row r="153" spans="1:11" ht="15.6">
      <c r="A153" s="15" t="s">
        <v>253</v>
      </c>
      <c r="B153" s="9"/>
      <c r="C153" s="13"/>
      <c r="D153" s="9"/>
      <c r="E153" s="9"/>
      <c r="F153" s="9"/>
      <c r="G153" s="9"/>
      <c r="H153" s="9"/>
      <c r="I153">
        <f>SUM(I150:I152)</f>
        <v>3</v>
      </c>
      <c r="J153" s="29">
        <f>SUM(J150:J152)</f>
        <v>2</v>
      </c>
    </row>
    <row r="154" spans="1:11">
      <c r="A154" s="28"/>
      <c r="C154" s="28"/>
    </row>
    <row r="155" spans="1:11">
      <c r="A155" s="28">
        <v>7788523</v>
      </c>
      <c r="B155" t="s">
        <v>8</v>
      </c>
      <c r="C155" s="28">
        <v>21</v>
      </c>
      <c r="D155" t="s">
        <v>37</v>
      </c>
      <c r="E155" t="s">
        <v>453</v>
      </c>
      <c r="F155" t="s">
        <v>444</v>
      </c>
      <c r="G155" t="s">
        <v>184</v>
      </c>
      <c r="H155" t="s">
        <v>13</v>
      </c>
      <c r="I155">
        <v>1</v>
      </c>
      <c r="J155">
        <v>1</v>
      </c>
    </row>
    <row r="156" spans="1:11">
      <c r="A156" s="28">
        <v>7788523</v>
      </c>
      <c r="B156" t="s">
        <v>8</v>
      </c>
      <c r="C156" s="28">
        <v>21</v>
      </c>
      <c r="D156" t="s">
        <v>116</v>
      </c>
      <c r="E156" t="s">
        <v>453</v>
      </c>
      <c r="F156" t="s">
        <v>477</v>
      </c>
      <c r="G156" t="s">
        <v>184</v>
      </c>
      <c r="H156" t="s">
        <v>13</v>
      </c>
      <c r="I156">
        <v>1</v>
      </c>
      <c r="J156">
        <v>1</v>
      </c>
    </row>
    <row r="157" spans="1:11">
      <c r="A157" s="28">
        <v>7788523</v>
      </c>
      <c r="B157" t="s">
        <v>8</v>
      </c>
      <c r="C157" s="28">
        <v>21</v>
      </c>
      <c r="D157" t="s">
        <v>400</v>
      </c>
      <c r="E157" t="s">
        <v>405</v>
      </c>
      <c r="F157" t="s">
        <v>414</v>
      </c>
      <c r="G157" t="s">
        <v>184</v>
      </c>
      <c r="H157" t="s">
        <v>13</v>
      </c>
      <c r="I157">
        <v>1</v>
      </c>
      <c r="J157">
        <v>1</v>
      </c>
    </row>
    <row r="158" spans="1:11">
      <c r="A158" s="28">
        <v>7788523</v>
      </c>
      <c r="B158" t="s">
        <v>8</v>
      </c>
      <c r="C158" s="28">
        <v>21</v>
      </c>
      <c r="D158" t="s">
        <v>19</v>
      </c>
      <c r="E158" t="s">
        <v>375</v>
      </c>
      <c r="F158" t="s">
        <v>415</v>
      </c>
      <c r="G158" t="s">
        <v>184</v>
      </c>
      <c r="H158" t="s">
        <v>13</v>
      </c>
      <c r="I158">
        <v>1</v>
      </c>
      <c r="J158">
        <v>1</v>
      </c>
    </row>
    <row r="159" spans="1:11">
      <c r="A159" s="28">
        <v>7788523</v>
      </c>
      <c r="B159" t="s">
        <v>8</v>
      </c>
      <c r="C159" s="28">
        <v>21</v>
      </c>
      <c r="D159" t="s">
        <v>14</v>
      </c>
      <c r="E159" t="s">
        <v>369</v>
      </c>
      <c r="F159" t="s">
        <v>414</v>
      </c>
      <c r="G159" t="s">
        <v>184</v>
      </c>
      <c r="H159" t="s">
        <v>13</v>
      </c>
      <c r="I159">
        <v>1</v>
      </c>
      <c r="J159">
        <v>0</v>
      </c>
    </row>
    <row r="160" spans="1:11">
      <c r="A160" s="28">
        <v>7788523</v>
      </c>
      <c r="B160" t="s">
        <v>8</v>
      </c>
      <c r="C160" s="28">
        <v>21</v>
      </c>
      <c r="D160" t="s">
        <v>185</v>
      </c>
      <c r="E160" t="s">
        <v>186</v>
      </c>
      <c r="F160" t="s">
        <v>97</v>
      </c>
      <c r="G160" t="s">
        <v>184</v>
      </c>
      <c r="H160" t="s">
        <v>13</v>
      </c>
      <c r="I160">
        <v>1</v>
      </c>
      <c r="J160">
        <v>1</v>
      </c>
    </row>
    <row r="161" spans="1:11">
      <c r="A161" s="28">
        <v>7788523</v>
      </c>
      <c r="B161" t="s">
        <v>8</v>
      </c>
      <c r="C161" s="28">
        <v>21</v>
      </c>
      <c r="D161" t="s">
        <v>37</v>
      </c>
      <c r="E161" t="s">
        <v>25</v>
      </c>
      <c r="F161" t="s">
        <v>97</v>
      </c>
      <c r="G161" t="s">
        <v>184</v>
      </c>
      <c r="H161" t="s">
        <v>13</v>
      </c>
      <c r="I161">
        <v>1</v>
      </c>
      <c r="J161">
        <v>0</v>
      </c>
    </row>
    <row r="162" spans="1:11">
      <c r="A162" s="28">
        <v>7788523</v>
      </c>
      <c r="B162" t="s">
        <v>8</v>
      </c>
      <c r="C162" s="28">
        <v>21</v>
      </c>
      <c r="D162" t="s">
        <v>76</v>
      </c>
      <c r="E162" t="s">
        <v>25</v>
      </c>
      <c r="F162" t="s">
        <v>97</v>
      </c>
      <c r="G162" t="s">
        <v>184</v>
      </c>
      <c r="H162" t="s">
        <v>13</v>
      </c>
      <c r="I162">
        <v>1</v>
      </c>
      <c r="J162">
        <v>0</v>
      </c>
    </row>
    <row r="163" spans="1:11" ht="15.6">
      <c r="A163" s="15" t="s">
        <v>253</v>
      </c>
      <c r="B163" s="9"/>
      <c r="C163" s="13"/>
      <c r="D163" s="9"/>
      <c r="E163" s="9"/>
      <c r="F163" s="9"/>
      <c r="G163" s="9"/>
      <c r="H163" s="9"/>
      <c r="I163">
        <f>SUM(I155:I162)</f>
        <v>8</v>
      </c>
      <c r="J163" s="29">
        <f>SUM(J155:J162)</f>
        <v>5</v>
      </c>
    </row>
    <row r="164" spans="1:11">
      <c r="A164" s="28"/>
      <c r="C164" s="28"/>
    </row>
    <row r="165" spans="1:11" ht="15.6">
      <c r="A165" s="9">
        <v>94869</v>
      </c>
      <c r="B165" s="9"/>
      <c r="C165" s="13"/>
      <c r="D165" s="9"/>
      <c r="E165" s="9"/>
      <c r="F165" s="9"/>
      <c r="G165" s="9" t="s">
        <v>277</v>
      </c>
      <c r="H165" s="9"/>
      <c r="I165">
        <v>0</v>
      </c>
      <c r="J165">
        <v>0</v>
      </c>
      <c r="K165">
        <v>1</v>
      </c>
    </row>
    <row r="166" spans="1:11" ht="15.6">
      <c r="A166" s="15" t="s">
        <v>253</v>
      </c>
      <c r="B166" s="9"/>
      <c r="C166" s="13"/>
      <c r="D166" s="9"/>
      <c r="E166" s="9"/>
      <c r="F166" s="9"/>
      <c r="G166" s="9"/>
      <c r="H166" s="9"/>
      <c r="I166">
        <f>SUM(I165)</f>
        <v>0</v>
      </c>
      <c r="J166">
        <f>SUM(J165)</f>
        <v>0</v>
      </c>
    </row>
    <row r="167" spans="1:11">
      <c r="A167" s="28"/>
      <c r="C167" s="28"/>
    </row>
    <row r="168" spans="1:11" s="20" customFormat="1" ht="15.6">
      <c r="A168" s="12" t="s">
        <v>279</v>
      </c>
      <c r="B168" s="12"/>
      <c r="C168" s="19"/>
      <c r="D168" s="12"/>
      <c r="E168" s="12"/>
      <c r="F168" s="12"/>
      <c r="G168" s="12"/>
      <c r="H168" s="12"/>
      <c r="I168" s="20">
        <f>SUM(I148+I153+I163+I166)</f>
        <v>12</v>
      </c>
      <c r="J168" s="20">
        <f>SUM(J148+J153+J163+J166)</f>
        <v>8</v>
      </c>
      <c r="K168" s="20">
        <f>SUM(K147:K166)</f>
        <v>1</v>
      </c>
    </row>
    <row r="169" spans="1:11">
      <c r="A169" s="28"/>
      <c r="C169" s="28"/>
    </row>
    <row r="170" spans="1:11" ht="15.6">
      <c r="A170" s="7" t="s">
        <v>0</v>
      </c>
      <c r="B170" s="7" t="s">
        <v>1</v>
      </c>
      <c r="C170" s="7" t="s">
        <v>2</v>
      </c>
      <c r="D170" s="7" t="s">
        <v>3</v>
      </c>
      <c r="E170" s="7" t="s">
        <v>4</v>
      </c>
      <c r="F170" s="7" t="s">
        <v>5</v>
      </c>
      <c r="G170" s="7" t="s">
        <v>6</v>
      </c>
      <c r="H170" s="7" t="s">
        <v>7</v>
      </c>
      <c r="I170" s="7" t="s">
        <v>253</v>
      </c>
      <c r="J170" s="7" t="s">
        <v>271</v>
      </c>
      <c r="K170" s="7" t="s">
        <v>479</v>
      </c>
    </row>
    <row r="171" spans="1:11">
      <c r="A171" s="28">
        <v>1397</v>
      </c>
      <c r="B171" t="s">
        <v>8</v>
      </c>
      <c r="C171" s="28">
        <v>22</v>
      </c>
      <c r="D171" t="s">
        <v>29</v>
      </c>
      <c r="E171" t="s">
        <v>425</v>
      </c>
      <c r="F171" t="s">
        <v>426</v>
      </c>
      <c r="G171" t="s">
        <v>22</v>
      </c>
      <c r="H171" t="s">
        <v>18</v>
      </c>
      <c r="I171">
        <v>1</v>
      </c>
      <c r="J171">
        <v>1</v>
      </c>
    </row>
    <row r="172" spans="1:11">
      <c r="A172" s="28">
        <v>1397</v>
      </c>
      <c r="B172" t="s">
        <v>8</v>
      </c>
      <c r="C172" s="28">
        <v>22</v>
      </c>
      <c r="D172" t="s">
        <v>19</v>
      </c>
      <c r="E172" t="s">
        <v>425</v>
      </c>
      <c r="F172" t="s">
        <v>426</v>
      </c>
      <c r="G172" t="s">
        <v>22</v>
      </c>
      <c r="H172" t="s">
        <v>18</v>
      </c>
      <c r="I172">
        <v>1</v>
      </c>
      <c r="J172">
        <v>0</v>
      </c>
    </row>
    <row r="173" spans="1:11">
      <c r="A173" s="28">
        <v>1397</v>
      </c>
      <c r="B173" t="s">
        <v>8</v>
      </c>
      <c r="C173" s="28">
        <v>22</v>
      </c>
      <c r="D173" t="s">
        <v>221</v>
      </c>
      <c r="E173" t="s">
        <v>427</v>
      </c>
      <c r="F173" t="s">
        <v>428</v>
      </c>
      <c r="G173" t="s">
        <v>22</v>
      </c>
      <c r="H173" t="s">
        <v>18</v>
      </c>
      <c r="I173">
        <v>1</v>
      </c>
      <c r="J173">
        <v>1</v>
      </c>
    </row>
    <row r="174" spans="1:11">
      <c r="A174" s="28">
        <v>1397</v>
      </c>
      <c r="B174" t="s">
        <v>8</v>
      </c>
      <c r="C174" s="28">
        <v>22</v>
      </c>
      <c r="D174" t="s">
        <v>19</v>
      </c>
      <c r="E174" t="s">
        <v>20</v>
      </c>
      <c r="F174" t="s">
        <v>21</v>
      </c>
      <c r="G174" t="s">
        <v>22</v>
      </c>
      <c r="H174" t="s">
        <v>18</v>
      </c>
      <c r="I174">
        <v>1</v>
      </c>
      <c r="J174">
        <v>1</v>
      </c>
    </row>
    <row r="175" spans="1:11" ht="15.6">
      <c r="A175" s="15" t="s">
        <v>253</v>
      </c>
      <c r="B175" s="9"/>
      <c r="C175" s="13"/>
      <c r="D175" s="9"/>
      <c r="E175" s="9"/>
      <c r="F175" s="9"/>
      <c r="G175" s="9"/>
      <c r="H175" s="9"/>
      <c r="I175">
        <f>SUM(I171:I174)</f>
        <v>4</v>
      </c>
      <c r="J175">
        <f>SUM(J171:J174)</f>
        <v>3</v>
      </c>
    </row>
    <row r="176" spans="1:11">
      <c r="A176" s="28"/>
      <c r="C176" s="28"/>
    </row>
    <row r="177" spans="1:10">
      <c r="A177" s="28">
        <v>9166</v>
      </c>
      <c r="B177" t="s">
        <v>8</v>
      </c>
      <c r="C177" s="28">
        <v>22</v>
      </c>
      <c r="D177" t="s">
        <v>134</v>
      </c>
      <c r="E177" t="s">
        <v>365</v>
      </c>
      <c r="F177" t="s">
        <v>366</v>
      </c>
      <c r="G177" t="s">
        <v>219</v>
      </c>
      <c r="H177" t="s">
        <v>18</v>
      </c>
      <c r="I177">
        <v>1</v>
      </c>
      <c r="J177">
        <v>1</v>
      </c>
    </row>
    <row r="178" spans="1:10">
      <c r="A178" s="28">
        <v>9166</v>
      </c>
      <c r="B178" t="s">
        <v>8</v>
      </c>
      <c r="C178" s="28">
        <v>22</v>
      </c>
      <c r="D178" t="s">
        <v>116</v>
      </c>
      <c r="E178" t="s">
        <v>365</v>
      </c>
      <c r="F178" t="s">
        <v>367</v>
      </c>
      <c r="G178" t="s">
        <v>219</v>
      </c>
      <c r="H178" t="s">
        <v>18</v>
      </c>
      <c r="I178">
        <v>1</v>
      </c>
      <c r="J178">
        <v>1</v>
      </c>
    </row>
    <row r="179" spans="1:10">
      <c r="A179" s="28">
        <v>9166</v>
      </c>
      <c r="B179" t="s">
        <v>8</v>
      </c>
      <c r="C179" s="28">
        <v>22</v>
      </c>
      <c r="D179" t="s">
        <v>45</v>
      </c>
      <c r="E179" t="s">
        <v>34</v>
      </c>
      <c r="F179" t="s">
        <v>220</v>
      </c>
      <c r="G179" t="s">
        <v>219</v>
      </c>
      <c r="H179" t="s">
        <v>18</v>
      </c>
      <c r="I179">
        <v>1</v>
      </c>
      <c r="J179">
        <v>1</v>
      </c>
    </row>
    <row r="180" spans="1:10">
      <c r="A180" s="28">
        <v>9166</v>
      </c>
      <c r="B180" t="s">
        <v>8</v>
      </c>
      <c r="C180" s="28">
        <v>22</v>
      </c>
      <c r="D180" t="s">
        <v>75</v>
      </c>
      <c r="E180" t="s">
        <v>120</v>
      </c>
      <c r="F180" t="s">
        <v>218</v>
      </c>
      <c r="G180" t="s">
        <v>219</v>
      </c>
      <c r="H180" t="s">
        <v>18</v>
      </c>
      <c r="I180">
        <v>1</v>
      </c>
      <c r="J180">
        <v>1</v>
      </c>
    </row>
    <row r="181" spans="1:10" ht="15.6">
      <c r="A181" s="15" t="s">
        <v>253</v>
      </c>
      <c r="B181" s="9"/>
      <c r="C181" s="13"/>
      <c r="D181" s="9"/>
      <c r="E181" s="9"/>
      <c r="F181" s="9"/>
      <c r="G181" s="9"/>
      <c r="H181" s="9"/>
      <c r="I181">
        <f>SUM(I177:I180)</f>
        <v>4</v>
      </c>
      <c r="J181">
        <f>SUM(J177:J180)</f>
        <v>4</v>
      </c>
    </row>
    <row r="182" spans="1:10">
      <c r="A182" s="28"/>
      <c r="C182" s="28"/>
    </row>
    <row r="183" spans="1:10">
      <c r="A183" s="28">
        <v>3207758</v>
      </c>
      <c r="B183" t="s">
        <v>8</v>
      </c>
      <c r="C183" s="28">
        <v>22</v>
      </c>
      <c r="D183" t="s">
        <v>24</v>
      </c>
      <c r="E183" t="s">
        <v>381</v>
      </c>
      <c r="F183" t="s">
        <v>390</v>
      </c>
      <c r="G183" t="s">
        <v>101</v>
      </c>
      <c r="H183" t="s">
        <v>18</v>
      </c>
      <c r="I183">
        <v>1</v>
      </c>
      <c r="J183">
        <v>1</v>
      </c>
    </row>
    <row r="184" spans="1:10">
      <c r="A184" s="28">
        <v>3207758</v>
      </c>
      <c r="B184" t="s">
        <v>8</v>
      </c>
      <c r="C184" s="28">
        <v>22</v>
      </c>
      <c r="D184" t="s">
        <v>24</v>
      </c>
      <c r="E184" t="s">
        <v>381</v>
      </c>
      <c r="F184" t="s">
        <v>391</v>
      </c>
      <c r="G184" t="s">
        <v>101</v>
      </c>
      <c r="H184" t="s">
        <v>18</v>
      </c>
      <c r="I184">
        <v>1</v>
      </c>
      <c r="J184">
        <v>1</v>
      </c>
    </row>
    <row r="185" spans="1:10">
      <c r="A185" s="28">
        <v>3207758</v>
      </c>
      <c r="B185" t="s">
        <v>8</v>
      </c>
      <c r="C185" s="28">
        <v>22</v>
      </c>
      <c r="D185" t="s">
        <v>24</v>
      </c>
      <c r="E185" t="s">
        <v>381</v>
      </c>
      <c r="F185" t="s">
        <v>392</v>
      </c>
      <c r="G185" t="s">
        <v>101</v>
      </c>
      <c r="H185" t="s">
        <v>18</v>
      </c>
      <c r="I185">
        <v>1</v>
      </c>
      <c r="J185">
        <v>1</v>
      </c>
    </row>
    <row r="186" spans="1:10">
      <c r="A186" s="28">
        <v>3207758</v>
      </c>
      <c r="B186" t="s">
        <v>8</v>
      </c>
      <c r="C186" s="28">
        <v>22</v>
      </c>
      <c r="D186" t="s">
        <v>123</v>
      </c>
      <c r="E186" t="s">
        <v>381</v>
      </c>
      <c r="F186" t="s">
        <v>393</v>
      </c>
      <c r="G186" t="s">
        <v>101</v>
      </c>
      <c r="H186" t="s">
        <v>18</v>
      </c>
      <c r="I186">
        <v>1</v>
      </c>
      <c r="J186">
        <v>1</v>
      </c>
    </row>
    <row r="187" spans="1:10">
      <c r="A187" s="28">
        <v>3207758</v>
      </c>
      <c r="B187" t="s">
        <v>8</v>
      </c>
      <c r="C187" s="28">
        <v>22</v>
      </c>
      <c r="D187" t="s">
        <v>111</v>
      </c>
      <c r="E187" t="s">
        <v>381</v>
      </c>
      <c r="F187" t="s">
        <v>394</v>
      </c>
      <c r="G187" t="s">
        <v>101</v>
      </c>
      <c r="H187" t="s">
        <v>18</v>
      </c>
      <c r="I187">
        <v>1</v>
      </c>
      <c r="J187">
        <v>1</v>
      </c>
    </row>
    <row r="188" spans="1:10">
      <c r="A188" s="28">
        <v>3207758</v>
      </c>
      <c r="B188" t="s">
        <v>8</v>
      </c>
      <c r="C188" s="28">
        <v>22</v>
      </c>
      <c r="D188" t="s">
        <v>111</v>
      </c>
      <c r="E188" t="s">
        <v>381</v>
      </c>
      <c r="F188" t="s">
        <v>395</v>
      </c>
      <c r="G188" t="s">
        <v>101</v>
      </c>
      <c r="H188" t="s">
        <v>18</v>
      </c>
      <c r="I188">
        <v>1</v>
      </c>
      <c r="J188">
        <v>1</v>
      </c>
    </row>
    <row r="189" spans="1:10">
      <c r="A189" s="28">
        <v>3207758</v>
      </c>
      <c r="B189" t="s">
        <v>8</v>
      </c>
      <c r="C189" s="28">
        <v>22</v>
      </c>
      <c r="D189" t="s">
        <v>29</v>
      </c>
      <c r="E189" t="s">
        <v>381</v>
      </c>
      <c r="F189" t="s">
        <v>396</v>
      </c>
      <c r="G189" t="s">
        <v>101</v>
      </c>
      <c r="H189" t="s">
        <v>18</v>
      </c>
      <c r="I189">
        <v>1</v>
      </c>
      <c r="J189">
        <v>1</v>
      </c>
    </row>
    <row r="190" spans="1:10">
      <c r="A190" s="28">
        <v>3207758</v>
      </c>
      <c r="B190" t="s">
        <v>8</v>
      </c>
      <c r="C190" s="28">
        <v>22</v>
      </c>
      <c r="D190" t="s">
        <v>29</v>
      </c>
      <c r="E190" t="s">
        <v>381</v>
      </c>
      <c r="F190" t="s">
        <v>397</v>
      </c>
      <c r="G190" t="s">
        <v>101</v>
      </c>
      <c r="H190" t="s">
        <v>18</v>
      </c>
      <c r="I190">
        <v>1</v>
      </c>
      <c r="J190">
        <v>1</v>
      </c>
    </row>
    <row r="191" spans="1:10">
      <c r="A191" s="28">
        <v>3207758</v>
      </c>
      <c r="B191" t="s">
        <v>8</v>
      </c>
      <c r="C191" s="28">
        <v>22</v>
      </c>
      <c r="D191" t="s">
        <v>29</v>
      </c>
      <c r="E191" t="s">
        <v>381</v>
      </c>
      <c r="F191" t="s">
        <v>398</v>
      </c>
      <c r="G191" t="s">
        <v>101</v>
      </c>
      <c r="H191" t="s">
        <v>18</v>
      </c>
      <c r="I191">
        <v>1</v>
      </c>
      <c r="J191">
        <v>1</v>
      </c>
    </row>
    <row r="192" spans="1:10">
      <c r="A192" s="28">
        <v>3207758</v>
      </c>
      <c r="B192" t="s">
        <v>8</v>
      </c>
      <c r="C192" s="28">
        <v>22</v>
      </c>
      <c r="D192" t="s">
        <v>14</v>
      </c>
      <c r="E192" t="s">
        <v>381</v>
      </c>
      <c r="F192" t="s">
        <v>399</v>
      </c>
      <c r="G192" t="s">
        <v>101</v>
      </c>
      <c r="H192" t="s">
        <v>18</v>
      </c>
      <c r="I192">
        <v>1</v>
      </c>
      <c r="J192">
        <v>1</v>
      </c>
    </row>
    <row r="193" spans="1:11">
      <c r="A193" s="28">
        <v>3207758</v>
      </c>
      <c r="B193" t="s">
        <v>8</v>
      </c>
      <c r="C193" s="28">
        <v>22</v>
      </c>
      <c r="D193" t="s">
        <v>400</v>
      </c>
      <c r="E193" t="s">
        <v>381</v>
      </c>
      <c r="F193" t="s">
        <v>401</v>
      </c>
      <c r="G193" t="s">
        <v>101</v>
      </c>
      <c r="H193" t="s">
        <v>18</v>
      </c>
      <c r="I193">
        <v>1</v>
      </c>
      <c r="J193">
        <v>1</v>
      </c>
    </row>
    <row r="194" spans="1:11">
      <c r="A194" s="28">
        <v>3207758</v>
      </c>
      <c r="B194" t="s">
        <v>8</v>
      </c>
      <c r="C194" s="28">
        <v>22</v>
      </c>
      <c r="D194" t="s">
        <v>14</v>
      </c>
      <c r="E194" t="s">
        <v>99</v>
      </c>
      <c r="F194" t="s">
        <v>401</v>
      </c>
      <c r="G194" t="s">
        <v>101</v>
      </c>
      <c r="H194" t="s">
        <v>18</v>
      </c>
      <c r="I194">
        <v>1</v>
      </c>
      <c r="J194">
        <v>0</v>
      </c>
    </row>
    <row r="195" spans="1:11" ht="15.6">
      <c r="A195" s="15" t="s">
        <v>253</v>
      </c>
      <c r="B195" s="9"/>
      <c r="C195" s="13"/>
      <c r="D195" s="9"/>
      <c r="E195" s="9"/>
      <c r="F195" s="9"/>
      <c r="G195" s="9"/>
      <c r="H195" s="9"/>
      <c r="I195">
        <f>SUM(I183:I194)</f>
        <v>12</v>
      </c>
      <c r="J195">
        <f>SUM(J183:J194)</f>
        <v>11</v>
      </c>
    </row>
    <row r="196" spans="1:11">
      <c r="A196" s="28"/>
      <c r="C196" s="28"/>
    </row>
    <row r="197" spans="1:11" ht="15.6">
      <c r="A197" s="9">
        <v>2661</v>
      </c>
      <c r="B197" s="9"/>
      <c r="C197" s="13"/>
      <c r="D197" s="9"/>
      <c r="E197" s="9"/>
      <c r="F197" s="9"/>
      <c r="G197" s="9" t="s">
        <v>280</v>
      </c>
      <c r="H197" s="9"/>
      <c r="I197">
        <v>0</v>
      </c>
      <c r="J197">
        <v>0</v>
      </c>
      <c r="K197">
        <v>1</v>
      </c>
    </row>
    <row r="198" spans="1:11" ht="15.6">
      <c r="A198" s="15" t="s">
        <v>253</v>
      </c>
      <c r="B198" s="9"/>
      <c r="C198" s="13"/>
      <c r="D198" s="9"/>
      <c r="E198" s="9"/>
      <c r="F198" s="9"/>
      <c r="G198" s="9"/>
      <c r="H198" s="9"/>
      <c r="I198">
        <f>SUM(I197)</f>
        <v>0</v>
      </c>
      <c r="J198">
        <f>SUM(J197)</f>
        <v>0</v>
      </c>
    </row>
    <row r="199" spans="1:11" ht="15.6">
      <c r="A199" s="15"/>
      <c r="B199" s="9"/>
      <c r="C199" s="13"/>
      <c r="D199" s="9"/>
      <c r="E199" s="9"/>
      <c r="F199" s="9"/>
      <c r="G199" s="9"/>
      <c r="H199" s="9"/>
    </row>
    <row r="200" spans="1:11" ht="15.6">
      <c r="A200" s="9">
        <v>75831</v>
      </c>
      <c r="B200" s="9"/>
      <c r="C200" s="13"/>
      <c r="D200" s="9"/>
      <c r="E200" s="9"/>
      <c r="F200" s="9"/>
      <c r="G200" s="9" t="s">
        <v>281</v>
      </c>
      <c r="H200" s="9"/>
      <c r="I200">
        <v>0</v>
      </c>
      <c r="J200">
        <v>0</v>
      </c>
      <c r="K200">
        <v>1</v>
      </c>
    </row>
    <row r="201" spans="1:11" ht="15.6">
      <c r="A201" s="15" t="s">
        <v>253</v>
      </c>
      <c r="B201" s="9"/>
      <c r="C201" s="13"/>
      <c r="D201" s="9"/>
      <c r="E201" s="9"/>
      <c r="F201" s="9"/>
      <c r="G201" s="9"/>
      <c r="H201" s="9"/>
      <c r="I201">
        <f>SUM(I200)</f>
        <v>0</v>
      </c>
      <c r="J201">
        <f>SUM(J200)</f>
        <v>0</v>
      </c>
    </row>
    <row r="202" spans="1:11" ht="15.6">
      <c r="A202" s="15"/>
      <c r="B202" s="9"/>
      <c r="C202" s="13"/>
      <c r="D202" s="9"/>
      <c r="E202" s="9"/>
      <c r="F202" s="9"/>
      <c r="G202" s="9"/>
      <c r="H202" s="9"/>
    </row>
    <row r="203" spans="1:11" s="20" customFormat="1" ht="15.6">
      <c r="A203" s="12" t="s">
        <v>282</v>
      </c>
      <c r="B203" s="12"/>
      <c r="C203" s="19"/>
      <c r="D203" s="12"/>
      <c r="E203" s="12"/>
      <c r="F203" s="12"/>
      <c r="G203" s="12"/>
      <c r="H203" s="12"/>
      <c r="I203" s="20">
        <f>SUM(I175+I181+I195+I198+I201)</f>
        <v>20</v>
      </c>
      <c r="J203" s="20">
        <f>SUM(J175+J181+J195+J198+J201)</f>
        <v>18</v>
      </c>
      <c r="K203" s="20">
        <f>SUM(K171:K201)</f>
        <v>2</v>
      </c>
    </row>
    <row r="204" spans="1:11">
      <c r="A204" s="28"/>
      <c r="C204" s="28"/>
    </row>
    <row r="205" spans="1:11" ht="15.6">
      <c r="A205" s="7" t="s">
        <v>0</v>
      </c>
      <c r="B205" s="7" t="s">
        <v>1</v>
      </c>
      <c r="C205" s="7" t="s">
        <v>2</v>
      </c>
      <c r="D205" s="7" t="s">
        <v>3</v>
      </c>
      <c r="E205" s="7" t="s">
        <v>4</v>
      </c>
      <c r="F205" s="7" t="s">
        <v>5</v>
      </c>
      <c r="G205" s="7" t="s">
        <v>6</v>
      </c>
      <c r="H205" s="7" t="s">
        <v>7</v>
      </c>
      <c r="I205" s="7" t="s">
        <v>253</v>
      </c>
      <c r="J205" s="7" t="s">
        <v>271</v>
      </c>
      <c r="K205" s="7" t="s">
        <v>479</v>
      </c>
    </row>
    <row r="206" spans="1:11">
      <c r="A206" s="28">
        <v>3167</v>
      </c>
      <c r="B206" t="s">
        <v>8</v>
      </c>
      <c r="C206" s="28">
        <v>23</v>
      </c>
      <c r="D206" t="s">
        <v>58</v>
      </c>
      <c r="E206" t="s">
        <v>10</v>
      </c>
      <c r="F206" t="s">
        <v>97</v>
      </c>
      <c r="G206" t="s">
        <v>98</v>
      </c>
      <c r="H206" t="s">
        <v>18</v>
      </c>
      <c r="I206">
        <v>1</v>
      </c>
      <c r="J206">
        <v>0</v>
      </c>
    </row>
    <row r="207" spans="1:11" ht="15.6">
      <c r="A207" s="15" t="s">
        <v>253</v>
      </c>
      <c r="B207" s="9"/>
      <c r="C207" s="13"/>
      <c r="D207" s="9"/>
      <c r="E207" s="9"/>
      <c r="F207" s="9"/>
      <c r="G207" s="9"/>
      <c r="H207" s="9"/>
      <c r="I207">
        <f>SUM(I206)</f>
        <v>1</v>
      </c>
      <c r="J207">
        <f>SUM(J206)</f>
        <v>0</v>
      </c>
    </row>
    <row r="208" spans="1:11">
      <c r="A208" s="28"/>
      <c r="C208" s="28"/>
    </row>
    <row r="209" spans="1:11">
      <c r="A209" s="28">
        <v>649145</v>
      </c>
      <c r="B209" t="s">
        <v>8</v>
      </c>
      <c r="C209" s="28">
        <v>23</v>
      </c>
      <c r="D209" t="s">
        <v>75</v>
      </c>
      <c r="E209" t="s">
        <v>10</v>
      </c>
      <c r="F209" t="s">
        <v>157</v>
      </c>
      <c r="G209" t="s">
        <v>158</v>
      </c>
      <c r="H209" t="s">
        <v>18</v>
      </c>
      <c r="I209">
        <v>1</v>
      </c>
      <c r="J209">
        <v>1</v>
      </c>
    </row>
    <row r="210" spans="1:11" ht="15.6">
      <c r="A210" s="15" t="s">
        <v>253</v>
      </c>
      <c r="B210" s="9"/>
      <c r="C210" s="13"/>
      <c r="D210" s="9"/>
      <c r="E210" s="9"/>
      <c r="F210" s="9"/>
      <c r="G210" s="9"/>
      <c r="H210" s="9"/>
      <c r="I210">
        <f>SUM(I209)</f>
        <v>1</v>
      </c>
      <c r="J210">
        <f>SUM(J209)</f>
        <v>1</v>
      </c>
    </row>
    <row r="211" spans="1:11">
      <c r="A211" s="28"/>
      <c r="C211" s="28"/>
    </row>
    <row r="212" spans="1:11">
      <c r="A212" s="28">
        <v>7026339</v>
      </c>
      <c r="B212" t="s">
        <v>8</v>
      </c>
      <c r="C212" s="28">
        <v>23</v>
      </c>
      <c r="D212" t="s">
        <v>29</v>
      </c>
      <c r="E212" t="s">
        <v>462</v>
      </c>
      <c r="F212" t="s">
        <v>474</v>
      </c>
      <c r="G212" t="s">
        <v>283</v>
      </c>
      <c r="H212" t="s">
        <v>18</v>
      </c>
      <c r="I212">
        <v>1</v>
      </c>
      <c r="J212">
        <v>1</v>
      </c>
    </row>
    <row r="213" spans="1:11">
      <c r="A213" s="28">
        <v>7026339</v>
      </c>
      <c r="B213" t="s">
        <v>8</v>
      </c>
      <c r="C213" s="28">
        <v>23</v>
      </c>
      <c r="D213" t="s">
        <v>9</v>
      </c>
      <c r="E213" t="s">
        <v>408</v>
      </c>
      <c r="F213" t="s">
        <v>409</v>
      </c>
      <c r="G213" t="s">
        <v>283</v>
      </c>
      <c r="H213" t="s">
        <v>18</v>
      </c>
      <c r="I213">
        <v>1</v>
      </c>
      <c r="J213">
        <v>1</v>
      </c>
    </row>
    <row r="214" spans="1:11" ht="15.6">
      <c r="A214" s="15" t="s">
        <v>253</v>
      </c>
      <c r="B214" s="9"/>
      <c r="C214" s="13"/>
      <c r="D214" s="9"/>
      <c r="E214" s="9"/>
      <c r="F214" s="9"/>
      <c r="G214" s="9"/>
      <c r="H214" s="9"/>
      <c r="I214">
        <f>SUM(I212:I213)</f>
        <v>2</v>
      </c>
      <c r="J214">
        <f>SUM(J212:J213)</f>
        <v>2</v>
      </c>
    </row>
    <row r="215" spans="1:11" ht="15.6">
      <c r="A215" s="15"/>
      <c r="B215" s="9"/>
      <c r="C215" s="13"/>
      <c r="D215" s="9"/>
      <c r="E215" s="9"/>
      <c r="F215" s="9"/>
      <c r="G215" s="9"/>
      <c r="H215" s="9"/>
    </row>
    <row r="216" spans="1:11" ht="15.6">
      <c r="A216" s="9">
        <v>67521</v>
      </c>
      <c r="B216" s="9"/>
      <c r="C216" s="13"/>
      <c r="D216" s="9"/>
      <c r="E216" s="9"/>
      <c r="F216" s="9"/>
      <c r="G216" s="9" t="s">
        <v>284</v>
      </c>
      <c r="H216" s="9"/>
      <c r="I216">
        <v>0</v>
      </c>
      <c r="J216">
        <v>0</v>
      </c>
      <c r="K216">
        <v>1</v>
      </c>
    </row>
    <row r="217" spans="1:11" ht="15.6">
      <c r="A217" s="15" t="s">
        <v>253</v>
      </c>
      <c r="B217" s="9"/>
      <c r="C217" s="13"/>
      <c r="D217" s="9"/>
      <c r="E217" s="9"/>
      <c r="F217" s="9"/>
      <c r="G217" s="9"/>
      <c r="H217" s="9"/>
      <c r="I217">
        <f>SUM(I216)</f>
        <v>0</v>
      </c>
      <c r="J217">
        <f>SUM(J216)</f>
        <v>0</v>
      </c>
    </row>
    <row r="218" spans="1:11" ht="15.6">
      <c r="A218" s="15"/>
      <c r="B218" s="9"/>
      <c r="C218" s="13"/>
      <c r="D218" s="9"/>
      <c r="E218" s="9"/>
      <c r="F218" s="9"/>
      <c r="G218" s="9"/>
      <c r="H218" s="9"/>
    </row>
    <row r="219" spans="1:11" s="20" customFormat="1" ht="15.6">
      <c r="A219" s="12" t="s">
        <v>285</v>
      </c>
      <c r="B219" s="12"/>
      <c r="C219" s="19"/>
      <c r="D219" s="12"/>
      <c r="E219" s="12"/>
      <c r="F219" s="12"/>
      <c r="G219" s="12"/>
      <c r="H219" s="12"/>
      <c r="I219" s="20">
        <f>SUM(I207+I210+I214+I217)</f>
        <v>4</v>
      </c>
      <c r="J219" s="20">
        <f>SUM(J207+J210+J214+J217)</f>
        <v>3</v>
      </c>
      <c r="K219" s="20">
        <f>SUM(K206:K218)</f>
        <v>1</v>
      </c>
    </row>
    <row r="220" spans="1:11" ht="15.6">
      <c r="A220" s="15"/>
      <c r="B220" s="9"/>
      <c r="C220" s="13"/>
      <c r="D220" s="9"/>
      <c r="E220" s="9"/>
      <c r="F220" s="9"/>
      <c r="G220" s="9"/>
      <c r="H220" s="9"/>
    </row>
    <row r="221" spans="1:11" ht="15.6">
      <c r="A221" s="7" t="s">
        <v>0</v>
      </c>
      <c r="B221" s="7" t="s">
        <v>1</v>
      </c>
      <c r="C221" s="7" t="s">
        <v>2</v>
      </c>
      <c r="D221" s="7" t="s">
        <v>3</v>
      </c>
      <c r="E221" s="7" t="s">
        <v>4</v>
      </c>
      <c r="F221" s="7" t="s">
        <v>5</v>
      </c>
      <c r="G221" s="7" t="s">
        <v>6</v>
      </c>
      <c r="H221" s="7" t="s">
        <v>7</v>
      </c>
      <c r="I221" s="7" t="s">
        <v>253</v>
      </c>
      <c r="J221" s="7" t="s">
        <v>271</v>
      </c>
      <c r="K221" s="7" t="s">
        <v>479</v>
      </c>
    </row>
    <row r="222" spans="1:11">
      <c r="A222" s="28">
        <v>5688</v>
      </c>
      <c r="B222" t="s">
        <v>8</v>
      </c>
      <c r="C222" s="28">
        <v>24</v>
      </c>
      <c r="D222" t="s">
        <v>37</v>
      </c>
      <c r="E222" t="s">
        <v>439</v>
      </c>
      <c r="F222" t="s">
        <v>440</v>
      </c>
      <c r="G222" t="s">
        <v>146</v>
      </c>
      <c r="H222" t="s">
        <v>147</v>
      </c>
      <c r="I222">
        <v>1</v>
      </c>
      <c r="J222">
        <v>1</v>
      </c>
    </row>
    <row r="223" spans="1:11">
      <c r="A223" s="28">
        <v>5688</v>
      </c>
      <c r="B223" t="s">
        <v>8</v>
      </c>
      <c r="C223" s="28">
        <v>24</v>
      </c>
      <c r="D223" t="s">
        <v>159</v>
      </c>
      <c r="E223" t="s">
        <v>441</v>
      </c>
      <c r="F223" t="s">
        <v>442</v>
      </c>
      <c r="G223" t="s">
        <v>146</v>
      </c>
      <c r="H223" t="s">
        <v>147</v>
      </c>
      <c r="I223">
        <v>1</v>
      </c>
      <c r="J223">
        <v>1</v>
      </c>
    </row>
    <row r="224" spans="1:11">
      <c r="A224" s="28">
        <v>5688</v>
      </c>
      <c r="B224" t="s">
        <v>8</v>
      </c>
      <c r="C224" s="28">
        <v>24</v>
      </c>
      <c r="D224" t="s">
        <v>19</v>
      </c>
      <c r="E224" t="s">
        <v>441</v>
      </c>
      <c r="F224" t="s">
        <v>443</v>
      </c>
      <c r="G224" t="s">
        <v>146</v>
      </c>
      <c r="H224" t="s">
        <v>147</v>
      </c>
      <c r="I224">
        <v>1</v>
      </c>
      <c r="J224">
        <v>1</v>
      </c>
    </row>
    <row r="225" spans="1:10">
      <c r="A225" s="28">
        <v>5688</v>
      </c>
      <c r="B225" t="s">
        <v>8</v>
      </c>
      <c r="C225" s="28">
        <v>24</v>
      </c>
      <c r="D225" t="s">
        <v>57</v>
      </c>
      <c r="E225" t="s">
        <v>144</v>
      </c>
      <c r="F225" t="s">
        <v>444</v>
      </c>
      <c r="G225" t="s">
        <v>146</v>
      </c>
      <c r="H225" t="s">
        <v>147</v>
      </c>
      <c r="I225">
        <v>1</v>
      </c>
      <c r="J225">
        <v>1</v>
      </c>
    </row>
    <row r="226" spans="1:10">
      <c r="A226" s="28">
        <v>5688</v>
      </c>
      <c r="B226" t="s">
        <v>8</v>
      </c>
      <c r="C226" s="28">
        <v>24</v>
      </c>
      <c r="D226" t="s">
        <v>148</v>
      </c>
      <c r="E226" t="s">
        <v>149</v>
      </c>
      <c r="F226" t="s">
        <v>150</v>
      </c>
      <c r="G226" t="s">
        <v>146</v>
      </c>
      <c r="H226" t="s">
        <v>147</v>
      </c>
      <c r="I226">
        <v>1</v>
      </c>
      <c r="J226">
        <v>1</v>
      </c>
    </row>
    <row r="227" spans="1:10" ht="15.6">
      <c r="A227" s="15" t="s">
        <v>253</v>
      </c>
      <c r="B227" s="9"/>
      <c r="C227" s="13"/>
      <c r="D227" s="9"/>
      <c r="E227" s="9"/>
      <c r="F227" s="9"/>
      <c r="G227" s="9"/>
      <c r="H227" s="9"/>
      <c r="I227">
        <f>SUM(I222:I226)</f>
        <v>5</v>
      </c>
      <c r="J227">
        <f>SUM(J222:J226)</f>
        <v>5</v>
      </c>
    </row>
    <row r="228" spans="1:10">
      <c r="A228" s="28"/>
      <c r="C228" s="28"/>
    </row>
    <row r="229" spans="1:10">
      <c r="A229" s="28">
        <v>1063172</v>
      </c>
      <c r="B229" t="s">
        <v>8</v>
      </c>
      <c r="C229" s="28">
        <v>24</v>
      </c>
      <c r="D229" t="s">
        <v>9</v>
      </c>
      <c r="E229" t="s">
        <v>10</v>
      </c>
      <c r="F229" t="s">
        <v>11</v>
      </c>
      <c r="G229" t="s">
        <v>12</v>
      </c>
      <c r="H229" t="s">
        <v>13</v>
      </c>
      <c r="I229">
        <v>1</v>
      </c>
      <c r="J229">
        <v>1</v>
      </c>
    </row>
    <row r="230" spans="1:10" ht="15.6">
      <c r="A230" s="15" t="s">
        <v>253</v>
      </c>
      <c r="B230" s="9"/>
      <c r="C230" s="13"/>
      <c r="D230" s="9"/>
      <c r="E230" s="9"/>
      <c r="F230" s="9"/>
      <c r="G230" s="9"/>
      <c r="H230" s="9"/>
      <c r="I230">
        <f>SUM(I228:I229)</f>
        <v>1</v>
      </c>
      <c r="J230">
        <f>SUM(J228:J229)</f>
        <v>1</v>
      </c>
    </row>
    <row r="231" spans="1:10">
      <c r="A231" s="28"/>
      <c r="C231" s="28"/>
    </row>
    <row r="232" spans="1:10">
      <c r="A232" s="28">
        <v>3790354</v>
      </c>
      <c r="B232" t="s">
        <v>8</v>
      </c>
      <c r="C232" s="28">
        <v>24</v>
      </c>
      <c r="D232" t="s">
        <v>128</v>
      </c>
      <c r="E232" t="s">
        <v>462</v>
      </c>
      <c r="F232" t="s">
        <v>121</v>
      </c>
      <c r="G232" t="s">
        <v>122</v>
      </c>
      <c r="H232" t="s">
        <v>13</v>
      </c>
      <c r="I232">
        <v>1</v>
      </c>
      <c r="J232">
        <v>1</v>
      </c>
    </row>
    <row r="233" spans="1:10">
      <c r="A233" s="28">
        <v>3790354</v>
      </c>
      <c r="B233" t="s">
        <v>8</v>
      </c>
      <c r="C233" s="28">
        <v>24</v>
      </c>
      <c r="D233" t="s">
        <v>380</v>
      </c>
      <c r="E233" t="s">
        <v>375</v>
      </c>
      <c r="F233" t="s">
        <v>402</v>
      </c>
      <c r="G233" t="s">
        <v>122</v>
      </c>
      <c r="H233" t="s">
        <v>13</v>
      </c>
      <c r="I233">
        <v>1</v>
      </c>
      <c r="J233">
        <v>1</v>
      </c>
    </row>
    <row r="234" spans="1:10">
      <c r="A234" s="28">
        <v>3790354</v>
      </c>
      <c r="B234" t="s">
        <v>8</v>
      </c>
      <c r="C234" s="28">
        <v>24</v>
      </c>
      <c r="D234" t="s">
        <v>119</v>
      </c>
      <c r="E234" t="s">
        <v>120</v>
      </c>
      <c r="F234" t="s">
        <v>121</v>
      </c>
      <c r="G234" t="s">
        <v>122</v>
      </c>
      <c r="H234" t="s">
        <v>13</v>
      </c>
      <c r="I234">
        <v>1</v>
      </c>
      <c r="J234">
        <v>0</v>
      </c>
    </row>
    <row r="235" spans="1:10" ht="15.6">
      <c r="A235" s="15" t="s">
        <v>253</v>
      </c>
      <c r="B235" s="9"/>
      <c r="C235" s="13"/>
      <c r="D235" s="9"/>
      <c r="E235" s="9"/>
      <c r="F235" s="9"/>
      <c r="G235" s="9"/>
      <c r="H235" s="9"/>
      <c r="I235">
        <f>SUM(I232:I234)</f>
        <v>3</v>
      </c>
      <c r="J235">
        <f>SUM(J232:J234)</f>
        <v>2</v>
      </c>
    </row>
    <row r="236" spans="1:10">
      <c r="A236" s="28"/>
      <c r="C236" s="28"/>
    </row>
    <row r="237" spans="1:10">
      <c r="A237" s="28">
        <v>4089807</v>
      </c>
      <c r="B237" t="s">
        <v>8</v>
      </c>
      <c r="C237" s="28">
        <v>24</v>
      </c>
      <c r="D237" t="s">
        <v>80</v>
      </c>
      <c r="E237" t="s">
        <v>467</v>
      </c>
      <c r="F237" t="s">
        <v>468</v>
      </c>
      <c r="G237" t="s">
        <v>286</v>
      </c>
      <c r="H237" t="s">
        <v>18</v>
      </c>
      <c r="I237">
        <v>1</v>
      </c>
      <c r="J237">
        <v>1</v>
      </c>
    </row>
    <row r="238" spans="1:10">
      <c r="A238" s="28">
        <v>4089807</v>
      </c>
      <c r="B238" t="s">
        <v>8</v>
      </c>
      <c r="C238" s="28">
        <v>24</v>
      </c>
      <c r="D238" t="s">
        <v>221</v>
      </c>
      <c r="E238" t="s">
        <v>403</v>
      </c>
      <c r="F238" t="s">
        <v>404</v>
      </c>
      <c r="G238" t="s">
        <v>286</v>
      </c>
      <c r="H238" t="s">
        <v>18</v>
      </c>
      <c r="I238">
        <v>1</v>
      </c>
      <c r="J238">
        <v>1</v>
      </c>
    </row>
    <row r="239" spans="1:10" ht="15.6">
      <c r="A239" s="15" t="s">
        <v>253</v>
      </c>
      <c r="B239" s="9"/>
      <c r="C239" s="13"/>
      <c r="D239" s="9"/>
      <c r="E239" s="9"/>
      <c r="F239" s="9"/>
      <c r="G239" s="9"/>
      <c r="H239" s="9"/>
      <c r="I239">
        <f>SUM(I237:I238)</f>
        <v>2</v>
      </c>
      <c r="J239">
        <f>SUM(J237:J238)</f>
        <v>2</v>
      </c>
    </row>
    <row r="240" spans="1:10" ht="15.6">
      <c r="A240" s="15"/>
      <c r="B240" s="9"/>
      <c r="C240" s="13"/>
      <c r="D240" s="9"/>
      <c r="E240" s="9"/>
      <c r="F240" s="9"/>
      <c r="G240" s="9"/>
      <c r="H240" s="9"/>
    </row>
    <row r="241" spans="1:11" s="20" customFormat="1" ht="15.6">
      <c r="A241" s="12" t="s">
        <v>287</v>
      </c>
      <c r="B241" s="12"/>
      <c r="C241" s="19"/>
      <c r="D241" s="12"/>
      <c r="E241" s="12"/>
      <c r="F241" s="12"/>
      <c r="G241" s="12"/>
      <c r="H241" s="12"/>
      <c r="I241" s="20">
        <f>SUM(I227+I230+I235+I239)</f>
        <v>11</v>
      </c>
      <c r="J241" s="20">
        <f>SUM(J227+J230+J235+J239)</f>
        <v>10</v>
      </c>
      <c r="K241" s="20">
        <f>SUM(K222:K239)</f>
        <v>0</v>
      </c>
    </row>
    <row r="242" spans="1:11" ht="15.6">
      <c r="A242" s="15"/>
      <c r="B242" s="9"/>
      <c r="C242" s="13"/>
      <c r="D242" s="9"/>
      <c r="E242" s="9"/>
      <c r="F242" s="9"/>
      <c r="G242" s="9"/>
      <c r="H242" s="9"/>
    </row>
    <row r="243" spans="1:11" ht="15.6">
      <c r="A243" s="7" t="s">
        <v>0</v>
      </c>
      <c r="B243" s="7" t="s">
        <v>1</v>
      </c>
      <c r="C243" s="7" t="s">
        <v>2</v>
      </c>
      <c r="D243" s="7" t="s">
        <v>3</v>
      </c>
      <c r="E243" s="7" t="s">
        <v>4</v>
      </c>
      <c r="F243" s="7" t="s">
        <v>5</v>
      </c>
      <c r="G243" s="7" t="s">
        <v>6</v>
      </c>
      <c r="H243" s="7" t="s">
        <v>7</v>
      </c>
      <c r="I243" s="7" t="s">
        <v>253</v>
      </c>
      <c r="J243" s="7" t="s">
        <v>271</v>
      </c>
      <c r="K243" s="7" t="s">
        <v>479</v>
      </c>
    </row>
    <row r="244" spans="1:11">
      <c r="A244" s="28">
        <v>243</v>
      </c>
      <c r="B244" t="s">
        <v>8</v>
      </c>
      <c r="C244" s="28">
        <v>25</v>
      </c>
      <c r="D244" t="s">
        <v>185</v>
      </c>
      <c r="E244" t="s">
        <v>420</v>
      </c>
      <c r="F244" t="s">
        <v>421</v>
      </c>
      <c r="G244" t="s">
        <v>79</v>
      </c>
      <c r="H244" t="s">
        <v>18</v>
      </c>
      <c r="I244">
        <v>1</v>
      </c>
      <c r="J244">
        <v>1</v>
      </c>
    </row>
    <row r="245" spans="1:11">
      <c r="A245" s="28">
        <v>243</v>
      </c>
      <c r="B245" t="s">
        <v>8</v>
      </c>
      <c r="C245" s="28">
        <v>25</v>
      </c>
      <c r="D245" t="s">
        <v>76</v>
      </c>
      <c r="E245" t="s">
        <v>77</v>
      </c>
      <c r="F245" t="s">
        <v>421</v>
      </c>
      <c r="G245" t="s">
        <v>79</v>
      </c>
      <c r="H245" t="s">
        <v>18</v>
      </c>
      <c r="I245">
        <v>1</v>
      </c>
      <c r="J245">
        <v>0</v>
      </c>
    </row>
    <row r="246" spans="1:11">
      <c r="A246" s="28">
        <v>243</v>
      </c>
      <c r="B246" t="s">
        <v>8</v>
      </c>
      <c r="C246" s="28">
        <v>25</v>
      </c>
      <c r="D246" t="s">
        <v>80</v>
      </c>
      <c r="E246" t="s">
        <v>81</v>
      </c>
      <c r="F246" t="s">
        <v>82</v>
      </c>
      <c r="G246" t="s">
        <v>79</v>
      </c>
      <c r="H246" t="s">
        <v>18</v>
      </c>
      <c r="I246">
        <v>1</v>
      </c>
      <c r="J246">
        <v>1</v>
      </c>
    </row>
    <row r="247" spans="1:11" ht="15.6">
      <c r="A247" s="15" t="s">
        <v>253</v>
      </c>
      <c r="B247" s="9"/>
      <c r="C247" s="13"/>
      <c r="D247" s="9"/>
      <c r="E247" s="9"/>
      <c r="F247" s="9"/>
      <c r="G247" s="9"/>
      <c r="H247" s="9"/>
      <c r="I247">
        <f>SUM(I244:I246)</f>
        <v>3</v>
      </c>
      <c r="J247">
        <f>SUM(J244:J246)</f>
        <v>2</v>
      </c>
    </row>
    <row r="248" spans="1:11">
      <c r="A248" s="28"/>
      <c r="C248" s="28"/>
    </row>
    <row r="249" spans="1:11">
      <c r="A249" s="28">
        <v>9202</v>
      </c>
      <c r="B249" t="s">
        <v>8</v>
      </c>
      <c r="C249" s="28">
        <v>25</v>
      </c>
      <c r="D249" t="s">
        <v>56</v>
      </c>
      <c r="E249" t="s">
        <v>350</v>
      </c>
      <c r="F249" t="s">
        <v>368</v>
      </c>
      <c r="G249" t="s">
        <v>223</v>
      </c>
      <c r="H249" t="s">
        <v>18</v>
      </c>
      <c r="I249">
        <v>1</v>
      </c>
      <c r="J249">
        <v>1</v>
      </c>
    </row>
    <row r="250" spans="1:11">
      <c r="A250" s="28">
        <v>9202</v>
      </c>
      <c r="B250" t="s">
        <v>8</v>
      </c>
      <c r="C250" s="28">
        <v>25</v>
      </c>
      <c r="D250" t="s">
        <v>225</v>
      </c>
      <c r="E250" t="s">
        <v>226</v>
      </c>
      <c r="F250" t="s">
        <v>227</v>
      </c>
      <c r="G250" t="s">
        <v>223</v>
      </c>
      <c r="H250" t="s">
        <v>18</v>
      </c>
      <c r="I250">
        <v>1</v>
      </c>
      <c r="J250">
        <v>1</v>
      </c>
    </row>
    <row r="251" spans="1:11">
      <c r="A251" s="28">
        <v>9202</v>
      </c>
      <c r="B251" t="s">
        <v>8</v>
      </c>
      <c r="C251" s="28">
        <v>25</v>
      </c>
      <c r="D251" t="s">
        <v>228</v>
      </c>
      <c r="E251" t="s">
        <v>226</v>
      </c>
      <c r="F251" t="s">
        <v>227</v>
      </c>
      <c r="G251" t="s">
        <v>223</v>
      </c>
      <c r="H251" t="s">
        <v>18</v>
      </c>
      <c r="I251">
        <v>1</v>
      </c>
      <c r="J251">
        <v>0</v>
      </c>
    </row>
    <row r="252" spans="1:11">
      <c r="A252" s="28">
        <v>9202</v>
      </c>
      <c r="B252" t="s">
        <v>8</v>
      </c>
      <c r="C252" s="28">
        <v>25</v>
      </c>
      <c r="D252" t="s">
        <v>221</v>
      </c>
      <c r="E252" t="s">
        <v>77</v>
      </c>
      <c r="F252" t="s">
        <v>222</v>
      </c>
      <c r="G252" t="s">
        <v>223</v>
      </c>
      <c r="H252" t="s">
        <v>18</v>
      </c>
      <c r="I252">
        <v>1</v>
      </c>
      <c r="J252">
        <v>1</v>
      </c>
    </row>
    <row r="253" spans="1:11">
      <c r="A253" s="28">
        <v>9202</v>
      </c>
      <c r="B253" t="s">
        <v>8</v>
      </c>
      <c r="C253" s="28">
        <v>25</v>
      </c>
      <c r="D253" t="s">
        <v>80</v>
      </c>
      <c r="E253" t="s">
        <v>77</v>
      </c>
      <c r="F253" t="s">
        <v>224</v>
      </c>
      <c r="G253" t="s">
        <v>223</v>
      </c>
      <c r="H253" t="s">
        <v>18</v>
      </c>
      <c r="I253">
        <v>1</v>
      </c>
      <c r="J253">
        <v>1</v>
      </c>
    </row>
    <row r="254" spans="1:11">
      <c r="A254" s="28">
        <v>9202</v>
      </c>
      <c r="B254" t="s">
        <v>8</v>
      </c>
      <c r="C254" s="28">
        <v>25</v>
      </c>
      <c r="D254" t="s">
        <v>80</v>
      </c>
      <c r="E254" t="s">
        <v>77</v>
      </c>
      <c r="F254" t="s">
        <v>222</v>
      </c>
      <c r="G254" t="s">
        <v>223</v>
      </c>
      <c r="H254" t="s">
        <v>18</v>
      </c>
      <c r="I254">
        <v>1</v>
      </c>
      <c r="J254">
        <v>0</v>
      </c>
    </row>
    <row r="255" spans="1:11">
      <c r="A255" s="28">
        <v>9202</v>
      </c>
      <c r="B255" t="s">
        <v>8</v>
      </c>
      <c r="C255" s="28">
        <v>25</v>
      </c>
      <c r="D255" t="s">
        <v>102</v>
      </c>
      <c r="E255" t="s">
        <v>77</v>
      </c>
      <c r="F255" t="s">
        <v>224</v>
      </c>
      <c r="G255" t="s">
        <v>223</v>
      </c>
      <c r="H255" t="s">
        <v>18</v>
      </c>
      <c r="I255">
        <v>1</v>
      </c>
      <c r="J255">
        <v>0</v>
      </c>
    </row>
    <row r="256" spans="1:11" ht="15.6">
      <c r="A256" s="15" t="s">
        <v>253</v>
      </c>
      <c r="B256" s="9"/>
      <c r="C256" s="13"/>
      <c r="D256" s="9"/>
      <c r="E256" s="9"/>
      <c r="F256" s="9"/>
      <c r="G256" s="9"/>
      <c r="H256" s="9"/>
      <c r="I256">
        <f>SUM(I249:I255)</f>
        <v>7</v>
      </c>
      <c r="J256">
        <f>SUM(J249:J255)</f>
        <v>4</v>
      </c>
    </row>
    <row r="257" spans="1:11">
      <c r="A257" s="28"/>
      <c r="C257" s="28"/>
    </row>
    <row r="258" spans="1:11">
      <c r="A258" s="28">
        <v>9425</v>
      </c>
      <c r="B258" t="s">
        <v>8</v>
      </c>
      <c r="C258" s="28">
        <v>25</v>
      </c>
      <c r="D258" t="s">
        <v>91</v>
      </c>
      <c r="E258" t="s">
        <v>446</v>
      </c>
      <c r="F258" t="s">
        <v>447</v>
      </c>
      <c r="G258" t="s">
        <v>236</v>
      </c>
      <c r="H258" t="s">
        <v>18</v>
      </c>
      <c r="I258">
        <v>1</v>
      </c>
      <c r="J258">
        <v>1</v>
      </c>
    </row>
    <row r="259" spans="1:11">
      <c r="A259" s="28">
        <v>9425</v>
      </c>
      <c r="B259" t="s">
        <v>8</v>
      </c>
      <c r="C259" s="28">
        <v>25</v>
      </c>
      <c r="D259" t="s">
        <v>221</v>
      </c>
      <c r="E259" t="s">
        <v>446</v>
      </c>
      <c r="F259" t="s">
        <v>448</v>
      </c>
      <c r="G259" t="s">
        <v>236</v>
      </c>
      <c r="H259" t="s">
        <v>18</v>
      </c>
      <c r="I259">
        <v>1</v>
      </c>
      <c r="J259">
        <v>1</v>
      </c>
    </row>
    <row r="260" spans="1:11">
      <c r="A260" s="28">
        <v>9425</v>
      </c>
      <c r="B260" t="s">
        <v>8</v>
      </c>
      <c r="C260" s="28">
        <v>25</v>
      </c>
      <c r="D260" t="s">
        <v>155</v>
      </c>
      <c r="E260" t="s">
        <v>446</v>
      </c>
      <c r="F260" t="s">
        <v>449</v>
      </c>
      <c r="G260" t="s">
        <v>236</v>
      </c>
      <c r="H260" t="s">
        <v>18</v>
      </c>
      <c r="I260">
        <v>1</v>
      </c>
      <c r="J260">
        <v>1</v>
      </c>
    </row>
    <row r="261" spans="1:11">
      <c r="A261" s="28">
        <v>9425</v>
      </c>
      <c r="B261" t="s">
        <v>8</v>
      </c>
      <c r="C261" s="28">
        <v>25</v>
      </c>
      <c r="D261" t="s">
        <v>450</v>
      </c>
      <c r="E261" t="s">
        <v>446</v>
      </c>
      <c r="F261" t="s">
        <v>449</v>
      </c>
      <c r="G261" t="s">
        <v>236</v>
      </c>
      <c r="H261" t="s">
        <v>18</v>
      </c>
      <c r="I261">
        <v>1</v>
      </c>
      <c r="J261">
        <v>0</v>
      </c>
    </row>
    <row r="262" spans="1:11">
      <c r="A262" s="28">
        <v>9425</v>
      </c>
      <c r="B262" t="s">
        <v>8</v>
      </c>
      <c r="C262" s="28">
        <v>25</v>
      </c>
      <c r="D262" t="s">
        <v>177</v>
      </c>
      <c r="E262" t="s">
        <v>234</v>
      </c>
      <c r="F262" t="s">
        <v>449</v>
      </c>
      <c r="G262" t="s">
        <v>236</v>
      </c>
      <c r="H262" t="s">
        <v>18</v>
      </c>
      <c r="I262">
        <v>1</v>
      </c>
      <c r="J262">
        <v>0</v>
      </c>
    </row>
    <row r="263" spans="1:11" ht="15.6">
      <c r="A263" s="15" t="s">
        <v>253</v>
      </c>
      <c r="B263" s="9"/>
      <c r="C263" s="13"/>
      <c r="D263" s="9"/>
      <c r="E263" s="9"/>
      <c r="F263" s="9"/>
      <c r="G263" s="9"/>
      <c r="H263" s="9"/>
      <c r="I263">
        <f>SUM(I258:I262)</f>
        <v>5</v>
      </c>
      <c r="J263">
        <f>SUM(J258:J262)</f>
        <v>3</v>
      </c>
    </row>
    <row r="264" spans="1:11">
      <c r="A264" s="28"/>
      <c r="C264" s="28"/>
    </row>
    <row r="265" spans="1:11">
      <c r="A265" s="28">
        <v>1674369</v>
      </c>
      <c r="B265" t="s">
        <v>8</v>
      </c>
      <c r="C265" s="28">
        <v>25</v>
      </c>
      <c r="D265" t="s">
        <v>102</v>
      </c>
      <c r="E265" t="s">
        <v>383</v>
      </c>
      <c r="F265" t="s">
        <v>384</v>
      </c>
      <c r="G265" t="s">
        <v>288</v>
      </c>
      <c r="H265" t="s">
        <v>18</v>
      </c>
      <c r="I265">
        <v>1</v>
      </c>
      <c r="J265">
        <v>1</v>
      </c>
    </row>
    <row r="266" spans="1:11" ht="15.6">
      <c r="A266" s="15" t="s">
        <v>253</v>
      </c>
      <c r="B266" s="9"/>
      <c r="C266" s="13"/>
      <c r="D266" s="9"/>
      <c r="E266" s="9"/>
      <c r="F266" s="9"/>
      <c r="G266" s="9"/>
      <c r="H266" s="9"/>
      <c r="I266">
        <f>SUM(I264:I265)</f>
        <v>1</v>
      </c>
      <c r="J266">
        <f>SUM(J264:J265)</f>
        <v>1</v>
      </c>
    </row>
    <row r="267" spans="1:11">
      <c r="A267" s="28"/>
      <c r="C267" s="28"/>
    </row>
    <row r="268" spans="1:11">
      <c r="A268" s="28">
        <v>7403584</v>
      </c>
      <c r="B268" t="s">
        <v>8</v>
      </c>
      <c r="C268" s="28">
        <v>25</v>
      </c>
      <c r="D268" t="s">
        <v>67</v>
      </c>
      <c r="E268" t="s">
        <v>410</v>
      </c>
      <c r="F268" t="s">
        <v>411</v>
      </c>
      <c r="G268" t="s">
        <v>169</v>
      </c>
      <c r="H268" t="s">
        <v>170</v>
      </c>
      <c r="I268">
        <v>1</v>
      </c>
      <c r="J268">
        <v>1</v>
      </c>
    </row>
    <row r="269" spans="1:11">
      <c r="A269" s="28">
        <v>7403584</v>
      </c>
      <c r="B269" t="s">
        <v>8</v>
      </c>
      <c r="C269" s="28">
        <v>25</v>
      </c>
      <c r="D269" t="s">
        <v>19</v>
      </c>
      <c r="E269" t="s">
        <v>48</v>
      </c>
      <c r="F269" t="s">
        <v>168</v>
      </c>
      <c r="G269" t="s">
        <v>169</v>
      </c>
      <c r="H269" t="s">
        <v>170</v>
      </c>
      <c r="I269">
        <v>1</v>
      </c>
      <c r="J269">
        <v>1</v>
      </c>
    </row>
    <row r="270" spans="1:11" ht="15.6">
      <c r="A270" s="15" t="s">
        <v>253</v>
      </c>
      <c r="B270" s="9"/>
      <c r="C270" s="13"/>
      <c r="D270" s="9"/>
      <c r="E270" s="9"/>
      <c r="F270" s="9"/>
      <c r="G270" s="9"/>
      <c r="H270" s="9"/>
      <c r="I270">
        <f>SUM(I268:I269)</f>
        <v>2</v>
      </c>
      <c r="J270">
        <f>SUM(J268:J269)</f>
        <v>2</v>
      </c>
    </row>
    <row r="271" spans="1:11">
      <c r="A271" s="28"/>
      <c r="C271" s="28"/>
    </row>
    <row r="272" spans="1:11" s="20" customFormat="1" ht="15.6">
      <c r="A272" s="12" t="s">
        <v>289</v>
      </c>
      <c r="B272" s="12"/>
      <c r="C272" s="19"/>
      <c r="D272" s="12"/>
      <c r="E272" s="12"/>
      <c r="F272" s="12"/>
      <c r="G272" s="12"/>
      <c r="H272" s="12"/>
      <c r="I272" s="20">
        <f>SUM(I247+I256+I263+I266+I270)</f>
        <v>18</v>
      </c>
      <c r="J272" s="20">
        <f>SUM(J247+J256+J263+J266+J270)</f>
        <v>12</v>
      </c>
      <c r="K272" s="20">
        <f>SUM(K244:K270)</f>
        <v>0</v>
      </c>
    </row>
    <row r="273" spans="1:11">
      <c r="A273" s="28"/>
      <c r="C273" s="28"/>
    </row>
    <row r="274" spans="1:11" ht="15.6">
      <c r="A274" s="7" t="s">
        <v>0</v>
      </c>
      <c r="B274" s="7" t="s">
        <v>1</v>
      </c>
      <c r="C274" s="7" t="s">
        <v>2</v>
      </c>
      <c r="D274" s="7" t="s">
        <v>3</v>
      </c>
      <c r="E274" s="7" t="s">
        <v>4</v>
      </c>
      <c r="F274" s="7" t="s">
        <v>5</v>
      </c>
      <c r="G274" s="7" t="s">
        <v>6</v>
      </c>
      <c r="H274" s="7" t="s">
        <v>7</v>
      </c>
      <c r="I274" s="7" t="s">
        <v>253</v>
      </c>
      <c r="J274" s="7" t="s">
        <v>271</v>
      </c>
      <c r="K274" s="7" t="s">
        <v>479</v>
      </c>
    </row>
    <row r="275" spans="1:11">
      <c r="A275" s="28">
        <v>1377996</v>
      </c>
      <c r="B275" t="s">
        <v>8</v>
      </c>
      <c r="C275" s="28">
        <v>26</v>
      </c>
      <c r="D275" t="s">
        <v>229</v>
      </c>
      <c r="E275" t="s">
        <v>462</v>
      </c>
      <c r="F275" t="s">
        <v>463</v>
      </c>
      <c r="G275" t="s">
        <v>290</v>
      </c>
      <c r="H275" t="s">
        <v>18</v>
      </c>
      <c r="I275">
        <v>1</v>
      </c>
      <c r="J275">
        <v>1</v>
      </c>
    </row>
    <row r="276" spans="1:11">
      <c r="A276" s="28">
        <v>1377996</v>
      </c>
      <c r="B276" t="s">
        <v>8</v>
      </c>
      <c r="C276" s="28">
        <v>26</v>
      </c>
      <c r="D276" t="s">
        <v>14</v>
      </c>
      <c r="E276" t="s">
        <v>462</v>
      </c>
      <c r="F276" t="s">
        <v>464</v>
      </c>
      <c r="G276" t="s">
        <v>290</v>
      </c>
      <c r="H276" t="s">
        <v>18</v>
      </c>
      <c r="I276">
        <v>1</v>
      </c>
      <c r="J276">
        <v>1</v>
      </c>
    </row>
    <row r="277" spans="1:11">
      <c r="A277" s="28">
        <v>1377996</v>
      </c>
      <c r="B277" t="s">
        <v>8</v>
      </c>
      <c r="C277" s="28">
        <v>26</v>
      </c>
      <c r="D277" t="s">
        <v>111</v>
      </c>
      <c r="E277" t="s">
        <v>377</v>
      </c>
      <c r="F277" t="s">
        <v>463</v>
      </c>
      <c r="G277" t="s">
        <v>290</v>
      </c>
      <c r="H277" t="s">
        <v>18</v>
      </c>
      <c r="I277">
        <v>1</v>
      </c>
      <c r="J277">
        <v>0</v>
      </c>
    </row>
    <row r="278" spans="1:11">
      <c r="A278" s="28">
        <v>1377996</v>
      </c>
      <c r="B278" t="s">
        <v>8</v>
      </c>
      <c r="C278" s="28">
        <v>26</v>
      </c>
      <c r="D278" t="s">
        <v>29</v>
      </c>
      <c r="E278" t="s">
        <v>377</v>
      </c>
      <c r="F278" t="s">
        <v>379</v>
      </c>
      <c r="G278" t="s">
        <v>290</v>
      </c>
      <c r="H278" t="s">
        <v>18</v>
      </c>
      <c r="I278">
        <v>1</v>
      </c>
      <c r="J278">
        <v>1</v>
      </c>
    </row>
    <row r="279" spans="1:11">
      <c r="A279" s="28">
        <v>1377996</v>
      </c>
      <c r="B279" t="s">
        <v>8</v>
      </c>
      <c r="C279" s="28">
        <v>26</v>
      </c>
      <c r="D279" t="s">
        <v>19</v>
      </c>
      <c r="E279" t="s">
        <v>377</v>
      </c>
      <c r="F279" t="s">
        <v>379</v>
      </c>
      <c r="G279" t="s">
        <v>290</v>
      </c>
      <c r="H279" t="s">
        <v>18</v>
      </c>
      <c r="I279">
        <v>1</v>
      </c>
      <c r="J279">
        <v>0</v>
      </c>
    </row>
    <row r="280" spans="1:11" ht="15.6">
      <c r="A280" s="15" t="s">
        <v>253</v>
      </c>
      <c r="B280" s="9"/>
      <c r="C280" s="13"/>
      <c r="D280" s="9"/>
      <c r="E280" s="9"/>
      <c r="F280" s="9"/>
      <c r="G280" s="9"/>
      <c r="H280" s="9"/>
      <c r="I280">
        <f>SUM(I275:I279)</f>
        <v>5</v>
      </c>
      <c r="J280">
        <f>SUM(J275:J279)</f>
        <v>3</v>
      </c>
    </row>
    <row r="281" spans="1:11">
      <c r="A281" s="28"/>
      <c r="C281" s="28"/>
    </row>
    <row r="282" spans="1:11">
      <c r="A282" s="28">
        <v>7227826</v>
      </c>
      <c r="B282" t="s">
        <v>8</v>
      </c>
      <c r="C282" s="28">
        <v>26</v>
      </c>
      <c r="D282" t="s">
        <v>159</v>
      </c>
      <c r="E282" t="s">
        <v>81</v>
      </c>
      <c r="F282" t="s">
        <v>160</v>
      </c>
      <c r="G282" t="s">
        <v>161</v>
      </c>
      <c r="H282" t="s">
        <v>162</v>
      </c>
      <c r="I282">
        <v>1</v>
      </c>
      <c r="J282">
        <v>1</v>
      </c>
    </row>
    <row r="283" spans="1:11">
      <c r="A283" s="28">
        <v>7227826</v>
      </c>
      <c r="B283" t="s">
        <v>8</v>
      </c>
      <c r="C283" s="28">
        <v>26</v>
      </c>
      <c r="D283" t="s">
        <v>29</v>
      </c>
      <c r="E283" t="s">
        <v>81</v>
      </c>
      <c r="F283" t="s">
        <v>163</v>
      </c>
      <c r="G283" t="s">
        <v>161</v>
      </c>
      <c r="H283" t="s">
        <v>162</v>
      </c>
      <c r="I283">
        <v>1</v>
      </c>
      <c r="J283">
        <v>1</v>
      </c>
    </row>
    <row r="284" spans="1:11">
      <c r="A284" s="28">
        <v>7227826</v>
      </c>
      <c r="B284" t="s">
        <v>8</v>
      </c>
      <c r="C284" s="28">
        <v>26</v>
      </c>
      <c r="D284" t="s">
        <v>29</v>
      </c>
      <c r="E284" t="s">
        <v>81</v>
      </c>
      <c r="F284" t="s">
        <v>164</v>
      </c>
      <c r="G284" t="s">
        <v>161</v>
      </c>
      <c r="H284" t="s">
        <v>162</v>
      </c>
      <c r="I284">
        <v>1</v>
      </c>
      <c r="J284">
        <v>1</v>
      </c>
    </row>
    <row r="285" spans="1:11" ht="15.6">
      <c r="A285" s="15" t="s">
        <v>253</v>
      </c>
      <c r="B285" s="9"/>
      <c r="C285" s="13"/>
      <c r="D285" s="9"/>
      <c r="E285" s="9"/>
      <c r="F285" s="9"/>
      <c r="G285" s="9"/>
      <c r="H285" s="9"/>
      <c r="I285">
        <f>SUM(I282:I284)</f>
        <v>3</v>
      </c>
      <c r="J285">
        <f>SUM(J282:J284)</f>
        <v>3</v>
      </c>
    </row>
    <row r="286" spans="1:11">
      <c r="A286" s="28"/>
      <c r="C286" s="28"/>
    </row>
    <row r="287" spans="1:11" ht="15.6">
      <c r="A287" s="9">
        <v>28136</v>
      </c>
      <c r="B287" s="9"/>
      <c r="C287" s="13"/>
      <c r="D287" s="9"/>
      <c r="E287" s="9"/>
      <c r="F287" s="9"/>
      <c r="G287" s="9" t="s">
        <v>291</v>
      </c>
      <c r="H287" s="9"/>
      <c r="I287">
        <v>0</v>
      </c>
      <c r="J287">
        <v>0</v>
      </c>
      <c r="K287">
        <v>1</v>
      </c>
    </row>
    <row r="288" spans="1:11" ht="15.6">
      <c r="A288" s="15" t="s">
        <v>253</v>
      </c>
      <c r="B288" s="9"/>
      <c r="C288" s="13"/>
      <c r="D288" s="9"/>
      <c r="E288" s="9"/>
      <c r="F288" s="9"/>
      <c r="G288" s="9"/>
      <c r="H288" s="9"/>
      <c r="I288">
        <f>SUM(I287)</f>
        <v>0</v>
      </c>
      <c r="J288">
        <f>SUM(J287)</f>
        <v>0</v>
      </c>
    </row>
    <row r="289" spans="1:11" ht="15.6">
      <c r="A289" s="9"/>
      <c r="B289" s="9"/>
      <c r="C289" s="13"/>
      <c r="D289" s="9"/>
      <c r="E289" s="9"/>
      <c r="F289" s="9"/>
      <c r="G289" s="9"/>
      <c r="H289" s="9"/>
    </row>
    <row r="290" spans="1:11" ht="15.6">
      <c r="A290" s="9">
        <v>675785</v>
      </c>
      <c r="B290" s="9"/>
      <c r="C290" s="13"/>
      <c r="D290" s="9"/>
      <c r="E290" s="9"/>
      <c r="F290" s="9"/>
      <c r="G290" s="9" t="s">
        <v>292</v>
      </c>
      <c r="H290" s="9"/>
      <c r="I290">
        <v>0</v>
      </c>
      <c r="J290">
        <v>0</v>
      </c>
      <c r="K290">
        <v>1</v>
      </c>
    </row>
    <row r="291" spans="1:11" ht="15.6">
      <c r="A291" s="15" t="s">
        <v>253</v>
      </c>
      <c r="B291" s="9"/>
      <c r="C291" s="13"/>
      <c r="D291" s="9"/>
      <c r="E291" s="9"/>
      <c r="F291" s="9"/>
      <c r="G291" s="9"/>
      <c r="H291" s="9"/>
      <c r="I291">
        <f>SUM(I290)</f>
        <v>0</v>
      </c>
      <c r="J291">
        <f>SUM(J290)</f>
        <v>0</v>
      </c>
    </row>
    <row r="292" spans="1:11" ht="15.6">
      <c r="A292" s="9"/>
      <c r="B292" s="9"/>
      <c r="C292" s="13"/>
      <c r="D292" s="9"/>
      <c r="E292" s="9"/>
      <c r="F292" s="9"/>
      <c r="G292" s="9"/>
      <c r="H292" s="9"/>
    </row>
    <row r="293" spans="1:11" s="20" customFormat="1" ht="15.6">
      <c r="A293" s="12" t="s">
        <v>293</v>
      </c>
      <c r="B293" s="12"/>
      <c r="C293" s="19"/>
      <c r="D293" s="12"/>
      <c r="E293" s="12"/>
      <c r="F293" s="12"/>
      <c r="G293" s="12"/>
      <c r="H293" s="12"/>
      <c r="I293" s="20">
        <f>SUM(I280+I285+I288+I291)</f>
        <v>8</v>
      </c>
      <c r="J293" s="20">
        <f>SUM(J280+J285+J288+J291)</f>
        <v>6</v>
      </c>
      <c r="K293" s="20">
        <f>SUM(K275:K291)</f>
        <v>2</v>
      </c>
    </row>
    <row r="294" spans="1:11">
      <c r="A294" s="28"/>
      <c r="C294" s="28"/>
    </row>
    <row r="295" spans="1:11" ht="15.6">
      <c r="A295" s="7" t="s">
        <v>0</v>
      </c>
      <c r="B295" s="7" t="s">
        <v>1</v>
      </c>
      <c r="C295" s="7" t="s">
        <v>2</v>
      </c>
      <c r="D295" s="7" t="s">
        <v>3</v>
      </c>
      <c r="E295" s="7" t="s">
        <v>4</v>
      </c>
      <c r="F295" s="7" t="s">
        <v>5</v>
      </c>
      <c r="G295" s="7" t="s">
        <v>6</v>
      </c>
      <c r="H295" s="7" t="s">
        <v>7</v>
      </c>
      <c r="I295" s="7" t="s">
        <v>253</v>
      </c>
      <c r="J295" s="7" t="s">
        <v>271</v>
      </c>
      <c r="K295" s="7" t="s">
        <v>479</v>
      </c>
    </row>
    <row r="296" spans="1:11">
      <c r="A296" s="28">
        <v>9134</v>
      </c>
      <c r="B296" t="s">
        <v>8</v>
      </c>
      <c r="C296" s="28">
        <v>27</v>
      </c>
      <c r="D296" t="s">
        <v>29</v>
      </c>
      <c r="E296" t="s">
        <v>429</v>
      </c>
      <c r="F296" t="s">
        <v>445</v>
      </c>
      <c r="G296" t="s">
        <v>207</v>
      </c>
      <c r="H296" t="s">
        <v>18</v>
      </c>
      <c r="I296">
        <v>1</v>
      </c>
      <c r="J296">
        <v>1</v>
      </c>
    </row>
    <row r="297" spans="1:11">
      <c r="A297" s="28">
        <v>9134</v>
      </c>
      <c r="B297" t="s">
        <v>8</v>
      </c>
      <c r="C297" s="28">
        <v>27</v>
      </c>
      <c r="D297" t="s">
        <v>70</v>
      </c>
      <c r="E297" t="s">
        <v>361</v>
      </c>
      <c r="F297" t="s">
        <v>362</v>
      </c>
      <c r="G297" t="s">
        <v>207</v>
      </c>
      <c r="H297" t="s">
        <v>18</v>
      </c>
      <c r="I297">
        <v>1</v>
      </c>
      <c r="J297">
        <v>1</v>
      </c>
    </row>
    <row r="298" spans="1:11">
      <c r="A298" s="28">
        <v>9134</v>
      </c>
      <c r="B298" t="s">
        <v>8</v>
      </c>
      <c r="C298" s="28">
        <v>27</v>
      </c>
      <c r="D298" t="s">
        <v>29</v>
      </c>
      <c r="E298" t="s">
        <v>361</v>
      </c>
      <c r="F298" t="s">
        <v>363</v>
      </c>
      <c r="G298" t="s">
        <v>207</v>
      </c>
      <c r="H298" t="s">
        <v>18</v>
      </c>
      <c r="I298">
        <v>1</v>
      </c>
      <c r="J298">
        <v>1</v>
      </c>
    </row>
    <row r="299" spans="1:11">
      <c r="A299" s="28">
        <v>9134</v>
      </c>
      <c r="B299" t="s">
        <v>8</v>
      </c>
      <c r="C299" s="28">
        <v>27</v>
      </c>
      <c r="D299" t="s">
        <v>208</v>
      </c>
      <c r="E299" t="s">
        <v>209</v>
      </c>
      <c r="F299" t="s">
        <v>210</v>
      </c>
      <c r="G299" t="s">
        <v>207</v>
      </c>
      <c r="H299" t="s">
        <v>18</v>
      </c>
      <c r="I299">
        <v>1</v>
      </c>
      <c r="J299">
        <v>1</v>
      </c>
    </row>
    <row r="300" spans="1:11">
      <c r="A300" s="28">
        <v>9134</v>
      </c>
      <c r="B300" t="s">
        <v>8</v>
      </c>
      <c r="C300" s="28">
        <v>27</v>
      </c>
      <c r="D300" t="s">
        <v>111</v>
      </c>
      <c r="E300" t="s">
        <v>209</v>
      </c>
      <c r="F300" t="s">
        <v>214</v>
      </c>
      <c r="G300" t="s">
        <v>207</v>
      </c>
      <c r="H300" t="s">
        <v>18</v>
      </c>
      <c r="I300">
        <v>1</v>
      </c>
      <c r="J300">
        <v>1</v>
      </c>
    </row>
    <row r="301" spans="1:11">
      <c r="A301" s="28">
        <v>9134</v>
      </c>
      <c r="B301" t="s">
        <v>8</v>
      </c>
      <c r="C301" s="28">
        <v>27</v>
      </c>
      <c r="D301" t="s">
        <v>123</v>
      </c>
      <c r="E301" t="s">
        <v>212</v>
      </c>
      <c r="F301" t="s">
        <v>364</v>
      </c>
      <c r="G301" t="s">
        <v>207</v>
      </c>
      <c r="H301" t="s">
        <v>18</v>
      </c>
      <c r="I301">
        <v>1</v>
      </c>
      <c r="J301">
        <v>1</v>
      </c>
    </row>
    <row r="302" spans="1:11">
      <c r="A302" s="28">
        <v>9134</v>
      </c>
      <c r="B302" t="s">
        <v>8</v>
      </c>
      <c r="C302" s="28">
        <v>27</v>
      </c>
      <c r="D302" t="s">
        <v>24</v>
      </c>
      <c r="E302" t="s">
        <v>205</v>
      </c>
      <c r="F302" t="s">
        <v>362</v>
      </c>
      <c r="G302" t="s">
        <v>207</v>
      </c>
      <c r="H302" t="s">
        <v>18</v>
      </c>
      <c r="I302">
        <v>1</v>
      </c>
      <c r="J302">
        <v>0</v>
      </c>
    </row>
    <row r="303" spans="1:11">
      <c r="A303" s="28">
        <v>9134</v>
      </c>
      <c r="B303" t="s">
        <v>8</v>
      </c>
      <c r="C303" s="28">
        <v>27</v>
      </c>
      <c r="D303" t="s">
        <v>208</v>
      </c>
      <c r="E303" t="s">
        <v>205</v>
      </c>
      <c r="F303" t="s">
        <v>362</v>
      </c>
      <c r="G303" t="s">
        <v>207</v>
      </c>
      <c r="H303" t="s">
        <v>18</v>
      </c>
      <c r="I303">
        <v>1</v>
      </c>
      <c r="J303">
        <v>0</v>
      </c>
    </row>
    <row r="304" spans="1:11">
      <c r="A304" s="28">
        <v>9134</v>
      </c>
      <c r="B304" t="s">
        <v>8</v>
      </c>
      <c r="C304" s="28">
        <v>27</v>
      </c>
      <c r="D304" t="s">
        <v>75</v>
      </c>
      <c r="E304" t="s">
        <v>205</v>
      </c>
      <c r="F304" t="s">
        <v>211</v>
      </c>
      <c r="G304" t="s">
        <v>207</v>
      </c>
      <c r="H304" t="s">
        <v>18</v>
      </c>
      <c r="I304">
        <v>1</v>
      </c>
      <c r="J304">
        <v>1</v>
      </c>
    </row>
    <row r="305" spans="1:11">
      <c r="A305" s="28">
        <v>9134</v>
      </c>
      <c r="B305" t="s">
        <v>8</v>
      </c>
      <c r="C305" s="28">
        <v>27</v>
      </c>
      <c r="D305" t="s">
        <v>215</v>
      </c>
      <c r="E305" t="s">
        <v>216</v>
      </c>
      <c r="F305" t="s">
        <v>217</v>
      </c>
      <c r="G305" t="s">
        <v>207</v>
      </c>
      <c r="H305" t="s">
        <v>18</v>
      </c>
      <c r="I305">
        <v>1</v>
      </c>
      <c r="J305">
        <v>1</v>
      </c>
    </row>
    <row r="306" spans="1:11" ht="15.6">
      <c r="A306" s="15" t="s">
        <v>253</v>
      </c>
      <c r="B306" s="9"/>
      <c r="C306" s="13"/>
      <c r="D306" s="9"/>
      <c r="E306" s="9"/>
      <c r="F306" s="9"/>
      <c r="G306" s="9"/>
      <c r="H306" s="9"/>
      <c r="I306">
        <f>SUM(I296:I305)</f>
        <v>10</v>
      </c>
      <c r="J306">
        <f>SUM(J296:J305)</f>
        <v>8</v>
      </c>
    </row>
    <row r="307" spans="1:11">
      <c r="A307" s="28"/>
      <c r="C307" s="28"/>
    </row>
    <row r="308" spans="1:11">
      <c r="A308" s="28">
        <v>1098578</v>
      </c>
      <c r="B308" t="s">
        <v>8</v>
      </c>
      <c r="C308" s="28">
        <v>27</v>
      </c>
      <c r="D308" t="s">
        <v>37</v>
      </c>
      <c r="E308" t="s">
        <v>373</v>
      </c>
      <c r="F308" t="s">
        <v>374</v>
      </c>
      <c r="G308" t="s">
        <v>17</v>
      </c>
      <c r="H308" t="s">
        <v>18</v>
      </c>
      <c r="I308">
        <v>1</v>
      </c>
      <c r="J308">
        <v>1</v>
      </c>
    </row>
    <row r="309" spans="1:11">
      <c r="A309" s="28">
        <v>1098578</v>
      </c>
      <c r="B309" t="s">
        <v>8</v>
      </c>
      <c r="C309" s="28">
        <v>27</v>
      </c>
      <c r="D309" t="s">
        <v>76</v>
      </c>
      <c r="E309" t="s">
        <v>373</v>
      </c>
      <c r="F309" t="s">
        <v>374</v>
      </c>
      <c r="G309" t="s">
        <v>17</v>
      </c>
      <c r="H309" t="s">
        <v>18</v>
      </c>
      <c r="I309">
        <v>1</v>
      </c>
      <c r="J309">
        <v>0</v>
      </c>
    </row>
    <row r="310" spans="1:11">
      <c r="A310" s="28">
        <v>1098578</v>
      </c>
      <c r="B310" t="s">
        <v>8</v>
      </c>
      <c r="C310" s="28">
        <v>27</v>
      </c>
      <c r="D310" t="s">
        <v>185</v>
      </c>
      <c r="E310" t="s">
        <v>373</v>
      </c>
      <c r="F310" t="s">
        <v>374</v>
      </c>
      <c r="G310" t="s">
        <v>17</v>
      </c>
      <c r="H310" t="s">
        <v>18</v>
      </c>
      <c r="I310">
        <v>1</v>
      </c>
      <c r="J310">
        <v>0</v>
      </c>
    </row>
    <row r="311" spans="1:11">
      <c r="A311" s="28">
        <v>1098578</v>
      </c>
      <c r="B311" t="s">
        <v>8</v>
      </c>
      <c r="C311" s="28">
        <v>27</v>
      </c>
      <c r="D311" t="s">
        <v>14</v>
      </c>
      <c r="E311" t="s">
        <v>15</v>
      </c>
      <c r="F311" t="s">
        <v>16</v>
      </c>
      <c r="G311" t="s">
        <v>17</v>
      </c>
      <c r="H311" t="s">
        <v>18</v>
      </c>
      <c r="I311">
        <v>1</v>
      </c>
      <c r="J311">
        <v>1</v>
      </c>
    </row>
    <row r="312" spans="1:11" ht="15.6">
      <c r="A312" s="15" t="s">
        <v>253</v>
      </c>
      <c r="B312" s="9"/>
      <c r="C312" s="13"/>
      <c r="D312" s="9"/>
      <c r="E312" s="9"/>
      <c r="F312" s="9"/>
      <c r="G312" s="9"/>
      <c r="H312" s="9"/>
      <c r="I312">
        <f>SUM(I308:I311)</f>
        <v>4</v>
      </c>
      <c r="J312">
        <f>SUM(J308:J311)</f>
        <v>2</v>
      </c>
    </row>
    <row r="313" spans="1:11" ht="15.6">
      <c r="A313" s="15"/>
      <c r="B313" s="9"/>
      <c r="C313" s="13"/>
      <c r="D313" s="9"/>
      <c r="E313" s="9"/>
      <c r="F313" s="9"/>
      <c r="G313" s="9"/>
      <c r="H313" s="9"/>
    </row>
    <row r="314" spans="1:11" ht="15.6">
      <c r="A314" s="9">
        <v>675724</v>
      </c>
      <c r="B314" s="9"/>
      <c r="C314" s="13"/>
      <c r="D314" s="9"/>
      <c r="E314" s="9"/>
      <c r="F314" s="9"/>
      <c r="G314" s="9" t="s">
        <v>294</v>
      </c>
      <c r="H314" s="9"/>
      <c r="I314">
        <v>0</v>
      </c>
      <c r="J314">
        <v>0</v>
      </c>
      <c r="K314">
        <v>1</v>
      </c>
    </row>
    <row r="315" spans="1:11" ht="15.6">
      <c r="A315" s="15" t="s">
        <v>253</v>
      </c>
      <c r="B315" s="9"/>
      <c r="C315" s="13"/>
      <c r="D315" s="9"/>
      <c r="E315" s="9"/>
      <c r="F315" s="9"/>
      <c r="G315" s="9"/>
      <c r="H315" s="9"/>
      <c r="I315">
        <f>SUM(I314)</f>
        <v>0</v>
      </c>
      <c r="J315">
        <f>SUM(J314)</f>
        <v>0</v>
      </c>
    </row>
    <row r="316" spans="1:11" ht="15.6">
      <c r="A316" s="9"/>
      <c r="B316" s="9"/>
      <c r="C316" s="13"/>
      <c r="D316" s="9"/>
      <c r="E316" s="9"/>
      <c r="F316" s="9"/>
      <c r="G316" s="9"/>
      <c r="H316" s="9"/>
    </row>
    <row r="317" spans="1:11" ht="15.6">
      <c r="A317" s="9">
        <v>7954</v>
      </c>
      <c r="B317" s="9"/>
      <c r="C317" s="13"/>
      <c r="D317" s="9"/>
      <c r="E317" s="9"/>
      <c r="F317" s="9"/>
      <c r="G317" s="9" t="s">
        <v>295</v>
      </c>
      <c r="H317" s="9"/>
      <c r="I317">
        <v>0</v>
      </c>
      <c r="J317">
        <v>0</v>
      </c>
      <c r="K317">
        <v>1</v>
      </c>
    </row>
    <row r="318" spans="1:11" ht="15.6">
      <c r="A318" s="15" t="s">
        <v>253</v>
      </c>
      <c r="B318" s="9"/>
      <c r="C318" s="13"/>
      <c r="D318" s="9"/>
      <c r="E318" s="9"/>
      <c r="F318" s="9"/>
      <c r="G318" s="9"/>
      <c r="H318" s="9"/>
      <c r="I318">
        <f>SUM(I317)</f>
        <v>0</v>
      </c>
      <c r="J318">
        <f>SUM(J317)</f>
        <v>0</v>
      </c>
    </row>
    <row r="319" spans="1:11" ht="15.6">
      <c r="A319" s="9"/>
      <c r="B319" s="9"/>
      <c r="C319" s="13"/>
      <c r="D319" s="9"/>
      <c r="E319" s="9"/>
      <c r="F319" s="9"/>
      <c r="G319" s="9"/>
      <c r="H319" s="9"/>
    </row>
    <row r="320" spans="1:11" ht="15.6">
      <c r="A320" s="9">
        <v>855854</v>
      </c>
      <c r="B320" s="9"/>
      <c r="C320" s="13"/>
      <c r="D320" s="9"/>
      <c r="E320" s="9"/>
      <c r="F320" s="9"/>
      <c r="G320" s="9" t="s">
        <v>296</v>
      </c>
      <c r="H320" s="9"/>
      <c r="I320">
        <v>0</v>
      </c>
      <c r="J320">
        <v>0</v>
      </c>
      <c r="K320">
        <v>1</v>
      </c>
    </row>
    <row r="321" spans="1:11" ht="15.6">
      <c r="A321" s="15" t="s">
        <v>253</v>
      </c>
      <c r="B321" s="9"/>
      <c r="C321" s="13"/>
      <c r="D321" s="9"/>
      <c r="E321" s="9"/>
      <c r="F321" s="9"/>
      <c r="G321" s="9"/>
      <c r="H321" s="9"/>
      <c r="I321">
        <f>SUM(I320)</f>
        <v>0</v>
      </c>
      <c r="J321">
        <f>SUM(J320)</f>
        <v>0</v>
      </c>
    </row>
    <row r="322" spans="1:11" ht="15.6">
      <c r="A322" s="9"/>
      <c r="B322" s="9"/>
      <c r="C322" s="13"/>
      <c r="D322" s="9"/>
      <c r="E322" s="9"/>
      <c r="F322" s="9"/>
      <c r="G322" s="9"/>
      <c r="H322" s="9"/>
    </row>
    <row r="323" spans="1:11" s="20" customFormat="1" ht="15.6">
      <c r="A323" s="12" t="s">
        <v>297</v>
      </c>
      <c r="B323" s="12"/>
      <c r="C323" s="19"/>
      <c r="D323" s="12"/>
      <c r="E323" s="12"/>
      <c r="F323" s="12"/>
      <c r="G323" s="12"/>
      <c r="H323" s="12"/>
      <c r="I323" s="20">
        <f>SUM(I306+I312+I315+I318+I321)</f>
        <v>14</v>
      </c>
      <c r="J323" s="20">
        <f>SUM(J306+J312+J315+J318+J321)</f>
        <v>10</v>
      </c>
      <c r="K323" s="20">
        <f>SUM(K296:K321)</f>
        <v>3</v>
      </c>
    </row>
    <row r="324" spans="1:11">
      <c r="A324" s="28"/>
      <c r="C324" s="28"/>
    </row>
    <row r="325" spans="1:11" s="14" customFormat="1" ht="15.6">
      <c r="A325" s="7" t="s">
        <v>298</v>
      </c>
      <c r="B325" s="7"/>
      <c r="C325" s="18"/>
      <c r="D325" s="7"/>
      <c r="E325" s="7"/>
      <c r="F325" s="7"/>
      <c r="G325" s="7"/>
      <c r="H325" s="7"/>
      <c r="I325" s="14">
        <f>SUM(I168+I203+I219+I241+I272+I293+I323)</f>
        <v>87</v>
      </c>
      <c r="J325" s="14">
        <f>SUM(J168+J203+J219+J241+J272+J293+J323)</f>
        <v>67</v>
      </c>
      <c r="K325" s="14">
        <f>SUM(K168+K203+K219+K241+K272+K293+K323)</f>
        <v>9</v>
      </c>
    </row>
    <row r="326" spans="1:11" s="14" customFormat="1" ht="15.6">
      <c r="A326" s="7"/>
      <c r="B326" s="7"/>
      <c r="C326" s="18"/>
      <c r="D326" s="7"/>
      <c r="E326" s="7"/>
      <c r="F326" s="7"/>
      <c r="G326" s="7"/>
      <c r="H326" s="7"/>
    </row>
    <row r="327" spans="1:11" ht="15.6">
      <c r="A327" s="7" t="s">
        <v>0</v>
      </c>
      <c r="B327" s="7" t="s">
        <v>1</v>
      </c>
      <c r="C327" s="7" t="s">
        <v>2</v>
      </c>
      <c r="D327" s="7" t="s">
        <v>3</v>
      </c>
      <c r="E327" s="7" t="s">
        <v>4</v>
      </c>
      <c r="F327" s="7" t="s">
        <v>5</v>
      </c>
      <c r="G327" s="7" t="s">
        <v>6</v>
      </c>
      <c r="H327" s="7" t="s">
        <v>7</v>
      </c>
      <c r="I327" s="7" t="s">
        <v>253</v>
      </c>
      <c r="J327" s="7" t="s">
        <v>271</v>
      </c>
      <c r="K327" s="7" t="s">
        <v>479</v>
      </c>
    </row>
    <row r="328" spans="1:11">
      <c r="A328" s="28">
        <v>2674</v>
      </c>
      <c r="B328" t="s">
        <v>36</v>
      </c>
      <c r="C328" s="28">
        <v>41</v>
      </c>
      <c r="D328" t="s">
        <v>193</v>
      </c>
      <c r="E328" t="s">
        <v>420</v>
      </c>
      <c r="F328" t="s">
        <v>434</v>
      </c>
      <c r="G328" t="s">
        <v>90</v>
      </c>
      <c r="H328" t="s">
        <v>41</v>
      </c>
      <c r="I328">
        <v>1</v>
      </c>
      <c r="J328">
        <v>1</v>
      </c>
    </row>
    <row r="329" spans="1:11">
      <c r="A329" s="28">
        <v>2674</v>
      </c>
      <c r="B329" t="s">
        <v>36</v>
      </c>
      <c r="C329" s="28">
        <v>41</v>
      </c>
      <c r="D329" t="s">
        <v>87</v>
      </c>
      <c r="E329" t="s">
        <v>88</v>
      </c>
      <c r="F329" t="s">
        <v>89</v>
      </c>
      <c r="G329" t="s">
        <v>90</v>
      </c>
      <c r="H329" t="s">
        <v>41</v>
      </c>
      <c r="I329">
        <v>1</v>
      </c>
      <c r="J329">
        <v>1</v>
      </c>
    </row>
    <row r="330" spans="1:11" ht="15.6">
      <c r="A330" s="15" t="s">
        <v>253</v>
      </c>
      <c r="B330" s="9"/>
      <c r="C330" s="13"/>
      <c r="D330" s="9"/>
      <c r="E330" s="9"/>
      <c r="F330" s="9"/>
      <c r="G330" s="9"/>
      <c r="H330" s="9"/>
      <c r="I330">
        <f>SUM(I328:I329)</f>
        <v>2</v>
      </c>
      <c r="J330">
        <f>SUM(J328:J329)</f>
        <v>2</v>
      </c>
    </row>
    <row r="331" spans="1:11">
      <c r="A331" s="28"/>
      <c r="C331" s="28"/>
    </row>
    <row r="332" spans="1:11">
      <c r="A332" s="28">
        <v>3267</v>
      </c>
      <c r="B332" t="s">
        <v>36</v>
      </c>
      <c r="C332" s="28">
        <v>41</v>
      </c>
      <c r="D332" t="s">
        <v>159</v>
      </c>
      <c r="E332" t="s">
        <v>350</v>
      </c>
      <c r="F332" t="s">
        <v>352</v>
      </c>
      <c r="G332" t="s">
        <v>299</v>
      </c>
      <c r="H332" t="s">
        <v>41</v>
      </c>
      <c r="I332">
        <v>1</v>
      </c>
      <c r="J332">
        <v>1</v>
      </c>
    </row>
    <row r="333" spans="1:11" ht="15.6">
      <c r="A333" s="15" t="s">
        <v>253</v>
      </c>
      <c r="B333" s="9"/>
      <c r="C333" s="13"/>
      <c r="D333" s="9"/>
      <c r="E333" s="9"/>
      <c r="F333" s="9"/>
      <c r="G333" s="9"/>
      <c r="H333" s="9"/>
      <c r="I333">
        <f>SUM(I332)</f>
        <v>1</v>
      </c>
      <c r="J333">
        <f>SUM(J332)</f>
        <v>1</v>
      </c>
    </row>
    <row r="334" spans="1:11">
      <c r="A334" s="28"/>
      <c r="C334" s="28"/>
    </row>
    <row r="335" spans="1:11">
      <c r="A335" s="28">
        <v>5746</v>
      </c>
      <c r="B335" t="s">
        <v>36</v>
      </c>
      <c r="C335" s="28">
        <v>41</v>
      </c>
      <c r="D335" t="s">
        <v>102</v>
      </c>
      <c r="E335" t="s">
        <v>112</v>
      </c>
      <c r="F335" t="s">
        <v>151</v>
      </c>
      <c r="G335" t="s">
        <v>152</v>
      </c>
      <c r="H335" t="s">
        <v>51</v>
      </c>
      <c r="I335">
        <v>1</v>
      </c>
      <c r="J335">
        <v>1</v>
      </c>
    </row>
    <row r="336" spans="1:11">
      <c r="A336" s="28">
        <v>5746</v>
      </c>
      <c r="B336" t="s">
        <v>36</v>
      </c>
      <c r="C336" s="28">
        <v>41</v>
      </c>
      <c r="D336" t="s">
        <v>83</v>
      </c>
      <c r="E336" t="s">
        <v>112</v>
      </c>
      <c r="F336" t="s">
        <v>151</v>
      </c>
      <c r="G336" t="s">
        <v>152</v>
      </c>
      <c r="H336" t="s">
        <v>51</v>
      </c>
      <c r="I336">
        <v>1</v>
      </c>
      <c r="J336">
        <v>0</v>
      </c>
    </row>
    <row r="337" spans="1:11" ht="15.6">
      <c r="A337" s="15" t="s">
        <v>253</v>
      </c>
      <c r="B337" s="9"/>
      <c r="C337" s="13"/>
      <c r="D337" s="9"/>
      <c r="E337" s="9"/>
      <c r="F337" s="9"/>
      <c r="G337" s="9"/>
      <c r="H337" s="9"/>
      <c r="I337">
        <f>SUM(I335:I336)</f>
        <v>2</v>
      </c>
      <c r="J337">
        <f>SUM(J335:J336)</f>
        <v>1</v>
      </c>
    </row>
    <row r="338" spans="1:11">
      <c r="A338" s="28"/>
      <c r="C338" s="28"/>
    </row>
    <row r="339" spans="1:11">
      <c r="A339" s="28">
        <v>1537421</v>
      </c>
      <c r="B339" t="s">
        <v>36</v>
      </c>
      <c r="C339" s="28">
        <v>41</v>
      </c>
      <c r="D339" t="s">
        <v>76</v>
      </c>
      <c r="E339" t="s">
        <v>465</v>
      </c>
      <c r="F339" t="s">
        <v>466</v>
      </c>
      <c r="G339" t="s">
        <v>40</v>
      </c>
      <c r="H339" t="s">
        <v>41</v>
      </c>
      <c r="I339">
        <v>1</v>
      </c>
      <c r="J339">
        <v>1</v>
      </c>
    </row>
    <row r="340" spans="1:11">
      <c r="A340" s="28">
        <v>1537421</v>
      </c>
      <c r="B340" t="s">
        <v>36</v>
      </c>
      <c r="C340" s="28">
        <v>41</v>
      </c>
      <c r="D340" t="s">
        <v>380</v>
      </c>
      <c r="E340" t="s">
        <v>381</v>
      </c>
      <c r="F340" t="s">
        <v>382</v>
      </c>
      <c r="G340" t="s">
        <v>40</v>
      </c>
      <c r="H340" t="s">
        <v>41</v>
      </c>
      <c r="I340">
        <v>1</v>
      </c>
      <c r="J340">
        <v>1</v>
      </c>
    </row>
    <row r="341" spans="1:11">
      <c r="A341" s="28">
        <v>1537421</v>
      </c>
      <c r="B341" t="s">
        <v>36</v>
      </c>
      <c r="C341" s="28">
        <v>41</v>
      </c>
      <c r="D341" t="s">
        <v>45</v>
      </c>
      <c r="E341" t="s">
        <v>46</v>
      </c>
      <c r="F341" t="s">
        <v>44</v>
      </c>
      <c r="G341" t="s">
        <v>40</v>
      </c>
      <c r="H341" t="s">
        <v>41</v>
      </c>
      <c r="I341">
        <v>1</v>
      </c>
      <c r="J341">
        <v>1</v>
      </c>
    </row>
    <row r="342" spans="1:11">
      <c r="A342" s="28">
        <v>1537421</v>
      </c>
      <c r="B342" t="s">
        <v>36</v>
      </c>
      <c r="C342" s="28">
        <v>41</v>
      </c>
      <c r="D342" t="s">
        <v>37</v>
      </c>
      <c r="E342" t="s">
        <v>38</v>
      </c>
      <c r="F342" t="s">
        <v>466</v>
      </c>
      <c r="G342" t="s">
        <v>40</v>
      </c>
      <c r="H342" t="s">
        <v>41</v>
      </c>
      <c r="I342">
        <v>1</v>
      </c>
      <c r="J342">
        <v>0</v>
      </c>
    </row>
    <row r="343" spans="1:11">
      <c r="A343" s="28">
        <v>1537421</v>
      </c>
      <c r="B343" t="s">
        <v>36</v>
      </c>
      <c r="C343" s="28">
        <v>41</v>
      </c>
      <c r="D343" t="s">
        <v>42</v>
      </c>
      <c r="E343" t="s">
        <v>43</v>
      </c>
      <c r="F343" t="s">
        <v>44</v>
      </c>
      <c r="G343" t="s">
        <v>40</v>
      </c>
      <c r="H343" t="s">
        <v>41</v>
      </c>
      <c r="I343">
        <v>1</v>
      </c>
      <c r="J343">
        <v>0</v>
      </c>
    </row>
    <row r="344" spans="1:11" ht="15.6">
      <c r="A344" s="15" t="s">
        <v>253</v>
      </c>
      <c r="B344" s="9"/>
      <c r="C344" s="13"/>
      <c r="D344" s="9"/>
      <c r="E344" s="9"/>
      <c r="F344" s="9"/>
      <c r="G344" s="9"/>
      <c r="H344" s="9"/>
      <c r="I344">
        <f>SUM(I339:I343)</f>
        <v>5</v>
      </c>
      <c r="J344">
        <f>SUM(J339:J343)</f>
        <v>3</v>
      </c>
    </row>
    <row r="345" spans="1:11">
      <c r="A345" s="28"/>
      <c r="C345" s="28"/>
    </row>
    <row r="346" spans="1:11" s="20" customFormat="1" ht="15.6">
      <c r="A346" s="12" t="s">
        <v>300</v>
      </c>
      <c r="B346" s="12"/>
      <c r="C346" s="19"/>
      <c r="D346" s="12"/>
      <c r="E346" s="12"/>
      <c r="F346" s="12"/>
      <c r="G346" s="12"/>
      <c r="H346" s="12"/>
      <c r="I346" s="20">
        <f>SUM(I330+I333+I337+I344)</f>
        <v>10</v>
      </c>
      <c r="J346" s="20">
        <f>SUM(J330+J333+J337+J344)</f>
        <v>7</v>
      </c>
      <c r="K346" s="20">
        <f>SUM(K328:K344)</f>
        <v>0</v>
      </c>
    </row>
    <row r="347" spans="1:11" s="20" customFormat="1" ht="15.6">
      <c r="A347" s="12"/>
      <c r="B347" s="12"/>
      <c r="C347" s="19"/>
      <c r="D347" s="12"/>
      <c r="E347" s="12"/>
      <c r="F347" s="12"/>
      <c r="G347" s="12"/>
      <c r="H347" s="12"/>
    </row>
    <row r="348" spans="1:11" ht="15.6">
      <c r="A348" s="7" t="s">
        <v>0</v>
      </c>
      <c r="B348" s="7" t="s">
        <v>1</v>
      </c>
      <c r="C348" s="7" t="s">
        <v>2</v>
      </c>
      <c r="D348" s="7" t="s">
        <v>3</v>
      </c>
      <c r="E348" s="7" t="s">
        <v>4</v>
      </c>
      <c r="F348" s="7" t="s">
        <v>5</v>
      </c>
      <c r="G348" s="7" t="s">
        <v>6</v>
      </c>
      <c r="H348" s="7" t="s">
        <v>7</v>
      </c>
      <c r="I348" s="7" t="s">
        <v>253</v>
      </c>
      <c r="J348" s="7" t="s">
        <v>271</v>
      </c>
      <c r="K348" s="7" t="s">
        <v>479</v>
      </c>
    </row>
    <row r="349" spans="1:11">
      <c r="A349" s="28">
        <v>771</v>
      </c>
      <c r="B349" t="s">
        <v>36</v>
      </c>
      <c r="C349" s="28">
        <v>42</v>
      </c>
      <c r="D349" t="s">
        <v>75</v>
      </c>
      <c r="E349" t="s">
        <v>422</v>
      </c>
      <c r="F349" t="s">
        <v>423</v>
      </c>
      <c r="G349" t="s">
        <v>173</v>
      </c>
      <c r="H349" t="s">
        <v>174</v>
      </c>
      <c r="I349">
        <v>1</v>
      </c>
      <c r="J349">
        <v>1</v>
      </c>
    </row>
    <row r="350" spans="1:11">
      <c r="A350" s="28">
        <v>771</v>
      </c>
      <c r="B350" t="s">
        <v>36</v>
      </c>
      <c r="C350" s="28">
        <v>42</v>
      </c>
      <c r="D350" t="s">
        <v>128</v>
      </c>
      <c r="E350" t="s">
        <v>341</v>
      </c>
      <c r="F350" t="s">
        <v>342</v>
      </c>
      <c r="G350" t="s">
        <v>173</v>
      </c>
      <c r="H350" t="s">
        <v>174</v>
      </c>
      <c r="I350">
        <v>1</v>
      </c>
      <c r="J350">
        <v>1</v>
      </c>
    </row>
    <row r="351" spans="1:11">
      <c r="A351" s="28">
        <v>771</v>
      </c>
      <c r="B351" t="s">
        <v>36</v>
      </c>
      <c r="C351" s="28">
        <v>42</v>
      </c>
      <c r="D351" t="s">
        <v>70</v>
      </c>
      <c r="E351" t="s">
        <v>175</v>
      </c>
      <c r="F351" t="s">
        <v>423</v>
      </c>
      <c r="G351" t="s">
        <v>173</v>
      </c>
      <c r="H351" t="s">
        <v>174</v>
      </c>
      <c r="I351">
        <v>1</v>
      </c>
      <c r="J351">
        <v>0</v>
      </c>
    </row>
    <row r="352" spans="1:11">
      <c r="A352" s="28">
        <v>771</v>
      </c>
      <c r="B352" t="s">
        <v>36</v>
      </c>
      <c r="C352" s="28">
        <v>42</v>
      </c>
      <c r="D352" t="s">
        <v>119</v>
      </c>
      <c r="E352" t="s">
        <v>175</v>
      </c>
      <c r="F352" t="s">
        <v>342</v>
      </c>
      <c r="G352" t="s">
        <v>173</v>
      </c>
      <c r="H352" t="s">
        <v>174</v>
      </c>
      <c r="I352">
        <v>1</v>
      </c>
      <c r="J352">
        <v>0</v>
      </c>
    </row>
    <row r="353" spans="1:10">
      <c r="A353" s="28">
        <v>771</v>
      </c>
      <c r="B353" t="s">
        <v>36</v>
      </c>
      <c r="C353" s="28">
        <v>42</v>
      </c>
      <c r="D353" t="s">
        <v>177</v>
      </c>
      <c r="E353" t="s">
        <v>178</v>
      </c>
      <c r="F353" t="s">
        <v>179</v>
      </c>
      <c r="G353" t="s">
        <v>173</v>
      </c>
      <c r="H353" t="s">
        <v>174</v>
      </c>
      <c r="I353">
        <v>1</v>
      </c>
      <c r="J353">
        <v>1</v>
      </c>
    </row>
    <row r="354" spans="1:10">
      <c r="A354" s="28">
        <v>771</v>
      </c>
      <c r="B354" t="s">
        <v>36</v>
      </c>
      <c r="C354" s="28">
        <v>42</v>
      </c>
      <c r="D354" t="s">
        <v>29</v>
      </c>
      <c r="E354" t="s">
        <v>178</v>
      </c>
      <c r="F354" t="s">
        <v>179</v>
      </c>
      <c r="G354" t="s">
        <v>173</v>
      </c>
      <c r="H354" t="s">
        <v>174</v>
      </c>
      <c r="I354">
        <v>1</v>
      </c>
      <c r="J354">
        <v>0</v>
      </c>
    </row>
    <row r="355" spans="1:10">
      <c r="A355" s="28">
        <v>771</v>
      </c>
      <c r="B355" t="s">
        <v>36</v>
      </c>
      <c r="C355" s="28">
        <v>42</v>
      </c>
      <c r="D355" t="s">
        <v>19</v>
      </c>
      <c r="E355" t="s">
        <v>178</v>
      </c>
      <c r="F355" t="s">
        <v>179</v>
      </c>
      <c r="G355" t="s">
        <v>173</v>
      </c>
      <c r="H355" t="s">
        <v>174</v>
      </c>
      <c r="I355">
        <v>1</v>
      </c>
      <c r="J355">
        <v>0</v>
      </c>
    </row>
    <row r="356" spans="1:10">
      <c r="A356" s="28">
        <v>771</v>
      </c>
      <c r="B356" t="s">
        <v>36</v>
      </c>
      <c r="C356" s="28">
        <v>42</v>
      </c>
      <c r="D356" t="s">
        <v>56</v>
      </c>
      <c r="E356" t="s">
        <v>178</v>
      </c>
      <c r="F356" t="s">
        <v>179</v>
      </c>
      <c r="G356" t="s">
        <v>173</v>
      </c>
      <c r="H356" t="s">
        <v>174</v>
      </c>
      <c r="I356">
        <v>1</v>
      </c>
      <c r="J356">
        <v>0</v>
      </c>
    </row>
    <row r="357" spans="1:10">
      <c r="A357" s="28">
        <v>771</v>
      </c>
      <c r="B357" t="s">
        <v>36</v>
      </c>
      <c r="C357" s="28">
        <v>42</v>
      </c>
      <c r="D357" t="s">
        <v>57</v>
      </c>
      <c r="E357" t="s">
        <v>178</v>
      </c>
      <c r="F357" t="s">
        <v>179</v>
      </c>
      <c r="G357" t="s">
        <v>173</v>
      </c>
      <c r="H357" t="s">
        <v>174</v>
      </c>
      <c r="I357">
        <v>1</v>
      </c>
      <c r="J357">
        <v>0</v>
      </c>
    </row>
    <row r="358" spans="1:10">
      <c r="A358" s="28">
        <v>771</v>
      </c>
      <c r="B358" t="s">
        <v>36</v>
      </c>
      <c r="C358" s="28">
        <v>42</v>
      </c>
      <c r="D358" t="s">
        <v>181</v>
      </c>
      <c r="E358" t="s">
        <v>178</v>
      </c>
      <c r="F358" t="s">
        <v>182</v>
      </c>
      <c r="G358" t="s">
        <v>173</v>
      </c>
      <c r="H358" t="s">
        <v>174</v>
      </c>
      <c r="I358">
        <v>1</v>
      </c>
      <c r="J358">
        <v>1</v>
      </c>
    </row>
    <row r="359" spans="1:10">
      <c r="A359" s="28">
        <v>771</v>
      </c>
      <c r="B359" t="s">
        <v>36</v>
      </c>
      <c r="C359" s="28">
        <v>42</v>
      </c>
      <c r="D359" t="s">
        <v>181</v>
      </c>
      <c r="E359" t="s">
        <v>178</v>
      </c>
      <c r="F359" t="s">
        <v>179</v>
      </c>
      <c r="G359" t="s">
        <v>173</v>
      </c>
      <c r="H359" t="s">
        <v>174</v>
      </c>
      <c r="I359">
        <v>1</v>
      </c>
      <c r="J359">
        <v>0</v>
      </c>
    </row>
    <row r="360" spans="1:10">
      <c r="A360" s="28">
        <v>771</v>
      </c>
      <c r="B360" t="s">
        <v>36</v>
      </c>
      <c r="C360" s="28">
        <v>42</v>
      </c>
      <c r="D360" t="s">
        <v>181</v>
      </c>
      <c r="E360" t="s">
        <v>178</v>
      </c>
      <c r="F360" t="s">
        <v>183</v>
      </c>
      <c r="G360" t="s">
        <v>173</v>
      </c>
      <c r="H360" t="s">
        <v>174</v>
      </c>
      <c r="I360">
        <v>1</v>
      </c>
      <c r="J360">
        <v>1</v>
      </c>
    </row>
    <row r="361" spans="1:10">
      <c r="A361" s="28">
        <v>771</v>
      </c>
      <c r="B361" t="s">
        <v>36</v>
      </c>
      <c r="C361" s="28">
        <v>42</v>
      </c>
      <c r="D361" t="s">
        <v>181</v>
      </c>
      <c r="E361" t="s">
        <v>178</v>
      </c>
      <c r="F361" t="s">
        <v>172</v>
      </c>
      <c r="G361" t="s">
        <v>173</v>
      </c>
      <c r="H361" t="s">
        <v>174</v>
      </c>
      <c r="I361">
        <v>1</v>
      </c>
      <c r="J361">
        <v>1</v>
      </c>
    </row>
    <row r="362" spans="1:10">
      <c r="A362" s="28">
        <v>771</v>
      </c>
      <c r="B362" t="s">
        <v>36</v>
      </c>
      <c r="C362" s="28">
        <v>42</v>
      </c>
      <c r="D362" t="s">
        <v>67</v>
      </c>
      <c r="E362" t="s">
        <v>178</v>
      </c>
      <c r="F362" t="s">
        <v>182</v>
      </c>
      <c r="G362" t="s">
        <v>173</v>
      </c>
      <c r="H362" t="s">
        <v>174</v>
      </c>
      <c r="I362">
        <v>1</v>
      </c>
      <c r="J362">
        <v>0</v>
      </c>
    </row>
    <row r="363" spans="1:10">
      <c r="A363" s="28">
        <v>771</v>
      </c>
      <c r="B363" t="s">
        <v>36</v>
      </c>
      <c r="C363" s="28">
        <v>42</v>
      </c>
      <c r="D363" t="s">
        <v>87</v>
      </c>
      <c r="E363" t="s">
        <v>178</v>
      </c>
      <c r="F363" t="s">
        <v>182</v>
      </c>
      <c r="G363" t="s">
        <v>173</v>
      </c>
      <c r="H363" t="s">
        <v>174</v>
      </c>
      <c r="I363">
        <v>1</v>
      </c>
      <c r="J363">
        <v>0</v>
      </c>
    </row>
    <row r="364" spans="1:10">
      <c r="A364" s="28">
        <v>771</v>
      </c>
      <c r="B364" t="s">
        <v>36</v>
      </c>
      <c r="C364" s="28">
        <v>42</v>
      </c>
      <c r="D364" t="s">
        <v>24</v>
      </c>
      <c r="E364" t="s">
        <v>171</v>
      </c>
      <c r="F364" t="s">
        <v>172</v>
      </c>
      <c r="G364" t="s">
        <v>173</v>
      </c>
      <c r="H364" t="s">
        <v>174</v>
      </c>
      <c r="I364">
        <v>1</v>
      </c>
      <c r="J364">
        <v>0</v>
      </c>
    </row>
    <row r="365" spans="1:10" ht="15.6">
      <c r="A365" s="15" t="s">
        <v>253</v>
      </c>
      <c r="B365" s="9"/>
      <c r="C365" s="13"/>
      <c r="D365" s="9"/>
      <c r="E365" s="9"/>
      <c r="F365" s="9"/>
      <c r="G365" s="9"/>
      <c r="H365" s="9"/>
      <c r="I365">
        <f>SUM(I349:I364)</f>
        <v>16</v>
      </c>
      <c r="J365">
        <f>SUM(J349:J364)</f>
        <v>6</v>
      </c>
    </row>
    <row r="366" spans="1:10">
      <c r="A366" s="28"/>
      <c r="C366" s="28"/>
    </row>
    <row r="367" spans="1:10">
      <c r="A367" s="28">
        <v>8089</v>
      </c>
      <c r="B367" t="s">
        <v>36</v>
      </c>
      <c r="C367" s="28">
        <v>42</v>
      </c>
      <c r="D367" t="s">
        <v>123</v>
      </c>
      <c r="E367" t="s">
        <v>358</v>
      </c>
      <c r="F367" t="s">
        <v>359</v>
      </c>
      <c r="G367" t="s">
        <v>303</v>
      </c>
      <c r="H367" t="s">
        <v>360</v>
      </c>
      <c r="I367">
        <v>1</v>
      </c>
      <c r="J367">
        <v>1</v>
      </c>
    </row>
    <row r="368" spans="1:10" ht="15.6">
      <c r="A368" s="15" t="s">
        <v>253</v>
      </c>
      <c r="B368" s="9"/>
      <c r="C368" s="13"/>
      <c r="D368" s="9"/>
      <c r="E368" s="9"/>
      <c r="F368" s="9"/>
      <c r="G368" s="9"/>
      <c r="H368" s="9"/>
      <c r="I368">
        <f>SUM(I367)</f>
        <v>1</v>
      </c>
      <c r="J368">
        <f>SUM(J367)</f>
        <v>1</v>
      </c>
    </row>
    <row r="369" spans="1:11">
      <c r="A369" s="28"/>
      <c r="C369" s="28"/>
    </row>
    <row r="370" spans="1:11" ht="15.6">
      <c r="A370" s="9">
        <v>7995920</v>
      </c>
      <c r="B370" s="9"/>
      <c r="C370" s="13"/>
      <c r="D370" s="9"/>
      <c r="E370" s="9"/>
      <c r="F370" s="9"/>
      <c r="G370" s="9" t="s">
        <v>301</v>
      </c>
      <c r="H370" s="9"/>
      <c r="I370">
        <v>0</v>
      </c>
      <c r="J370">
        <v>0</v>
      </c>
      <c r="K370">
        <v>1</v>
      </c>
    </row>
    <row r="371" spans="1:11" ht="15.6">
      <c r="A371" s="15" t="s">
        <v>253</v>
      </c>
      <c r="B371" s="9"/>
      <c r="C371" s="13"/>
      <c r="D371" s="9"/>
      <c r="E371" s="9"/>
      <c r="F371" s="9"/>
      <c r="G371" s="9"/>
      <c r="H371" s="9"/>
      <c r="I371">
        <f>SUM(I370)</f>
        <v>0</v>
      </c>
      <c r="J371">
        <f>SUM(J370)</f>
        <v>0</v>
      </c>
    </row>
    <row r="372" spans="1:11" ht="15.6">
      <c r="A372" s="9"/>
      <c r="B372" s="9"/>
      <c r="C372" s="13"/>
      <c r="D372" s="9"/>
      <c r="E372" s="9"/>
      <c r="F372" s="9"/>
      <c r="G372" s="9"/>
      <c r="H372" s="9"/>
    </row>
    <row r="373" spans="1:11" ht="15.6">
      <c r="A373" s="9">
        <v>5037</v>
      </c>
      <c r="B373" s="9"/>
      <c r="C373" s="13"/>
      <c r="D373" s="9"/>
      <c r="E373" s="9"/>
      <c r="F373" s="9"/>
      <c r="G373" s="9" t="s">
        <v>302</v>
      </c>
      <c r="H373" s="9"/>
      <c r="I373">
        <v>0</v>
      </c>
      <c r="J373">
        <v>0</v>
      </c>
      <c r="K373">
        <v>1</v>
      </c>
    </row>
    <row r="374" spans="1:11" ht="15.6">
      <c r="A374" s="15" t="s">
        <v>253</v>
      </c>
      <c r="B374" s="9"/>
      <c r="C374" s="13"/>
      <c r="D374" s="9"/>
      <c r="E374" s="9"/>
      <c r="F374" s="9"/>
      <c r="G374" s="9"/>
      <c r="H374" s="9"/>
      <c r="I374">
        <f>SUM(I373)</f>
        <v>0</v>
      </c>
      <c r="J374">
        <f>SUM(J373)</f>
        <v>0</v>
      </c>
    </row>
    <row r="375" spans="1:11">
      <c r="A375" s="28"/>
      <c r="C375" s="28"/>
    </row>
    <row r="376" spans="1:11" ht="15.6">
      <c r="A376" s="9">
        <v>1180940</v>
      </c>
      <c r="B376" s="9"/>
      <c r="C376" s="13"/>
      <c r="D376" s="9"/>
      <c r="E376" s="9"/>
      <c r="F376" s="9"/>
      <c r="G376" s="9" t="s">
        <v>304</v>
      </c>
      <c r="H376" s="9"/>
      <c r="I376">
        <v>0</v>
      </c>
      <c r="J376">
        <v>0</v>
      </c>
      <c r="K376">
        <v>1</v>
      </c>
    </row>
    <row r="377" spans="1:11" ht="15.6">
      <c r="A377" s="15" t="s">
        <v>253</v>
      </c>
      <c r="B377" s="9"/>
      <c r="C377" s="13"/>
      <c r="D377" s="9"/>
      <c r="E377" s="9"/>
      <c r="F377" s="9"/>
      <c r="G377" s="9"/>
      <c r="H377" s="9"/>
      <c r="I377">
        <f>SUM(I376)</f>
        <v>0</v>
      </c>
      <c r="J377">
        <f>SUM(J376)</f>
        <v>0</v>
      </c>
    </row>
    <row r="378" spans="1:11" ht="15.6">
      <c r="A378" s="9"/>
      <c r="B378" s="9"/>
      <c r="C378" s="13"/>
      <c r="D378" s="9"/>
      <c r="E378" s="9"/>
      <c r="F378" s="9"/>
      <c r="G378" s="9"/>
      <c r="H378" s="9"/>
    </row>
    <row r="379" spans="1:11" s="20" customFormat="1" ht="15.6">
      <c r="A379" s="19" t="s">
        <v>305</v>
      </c>
      <c r="B379" s="12"/>
      <c r="C379" s="19"/>
      <c r="D379" s="12"/>
      <c r="E379" s="12"/>
      <c r="F379" s="12"/>
      <c r="G379" s="12"/>
      <c r="H379" s="12"/>
      <c r="I379" s="20">
        <f>SUM(I365+I368+I371+I374+I377)</f>
        <v>17</v>
      </c>
      <c r="J379" s="20">
        <f>SUM(J365+J368+J371+J374+J377)</f>
        <v>7</v>
      </c>
      <c r="K379" s="20">
        <f>SUM(K349:K377)</f>
        <v>3</v>
      </c>
    </row>
    <row r="380" spans="1:11" s="20" customFormat="1" ht="15.6">
      <c r="A380" s="19"/>
      <c r="B380" s="12"/>
      <c r="C380" s="19"/>
      <c r="D380" s="12"/>
      <c r="E380" s="12"/>
      <c r="F380" s="12"/>
      <c r="G380" s="12"/>
      <c r="H380" s="12"/>
    </row>
    <row r="381" spans="1:11" ht="15.6">
      <c r="A381" s="7" t="s">
        <v>0</v>
      </c>
      <c r="B381" s="7" t="s">
        <v>1</v>
      </c>
      <c r="C381" s="7" t="s">
        <v>2</v>
      </c>
      <c r="D381" s="7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253</v>
      </c>
      <c r="J381" s="7" t="s">
        <v>271</v>
      </c>
      <c r="K381" s="7" t="s">
        <v>479</v>
      </c>
    </row>
    <row r="382" spans="1:11">
      <c r="A382" s="28">
        <v>3386</v>
      </c>
      <c r="B382" t="s">
        <v>36</v>
      </c>
      <c r="C382" s="28">
        <v>43</v>
      </c>
      <c r="D382" t="s">
        <v>75</v>
      </c>
      <c r="E382" t="s">
        <v>99</v>
      </c>
      <c r="F382" t="s">
        <v>109</v>
      </c>
      <c r="G382" t="s">
        <v>110</v>
      </c>
      <c r="H382" t="s">
        <v>63</v>
      </c>
      <c r="I382">
        <v>1</v>
      </c>
      <c r="J382">
        <v>1</v>
      </c>
    </row>
    <row r="383" spans="1:11">
      <c r="A383" s="28">
        <v>3386</v>
      </c>
      <c r="B383" t="s">
        <v>36</v>
      </c>
      <c r="C383" s="28">
        <v>43</v>
      </c>
      <c r="D383" t="s">
        <v>111</v>
      </c>
      <c r="E383" t="s">
        <v>112</v>
      </c>
      <c r="F383" t="s">
        <v>113</v>
      </c>
      <c r="G383" t="s">
        <v>110</v>
      </c>
      <c r="H383" t="s">
        <v>63</v>
      </c>
      <c r="I383">
        <v>1</v>
      </c>
      <c r="J383">
        <v>1</v>
      </c>
    </row>
    <row r="384" spans="1:11">
      <c r="A384" s="28">
        <v>3386</v>
      </c>
      <c r="B384" t="s">
        <v>36</v>
      </c>
      <c r="C384" s="28">
        <v>43</v>
      </c>
      <c r="D384" t="s">
        <v>114</v>
      </c>
      <c r="E384" t="s">
        <v>112</v>
      </c>
      <c r="F384" t="s">
        <v>115</v>
      </c>
      <c r="G384" t="s">
        <v>110</v>
      </c>
      <c r="H384" t="s">
        <v>63</v>
      </c>
      <c r="I384">
        <v>1</v>
      </c>
      <c r="J384">
        <v>1</v>
      </c>
    </row>
    <row r="385" spans="1:11">
      <c r="A385" s="28">
        <v>3386</v>
      </c>
      <c r="B385" t="s">
        <v>36</v>
      </c>
      <c r="C385" s="28">
        <v>43</v>
      </c>
      <c r="D385" t="s">
        <v>116</v>
      </c>
      <c r="E385" t="s">
        <v>117</v>
      </c>
      <c r="F385" t="s">
        <v>118</v>
      </c>
      <c r="G385" t="s">
        <v>110</v>
      </c>
      <c r="H385" t="s">
        <v>63</v>
      </c>
      <c r="I385">
        <v>1</v>
      </c>
      <c r="J385">
        <v>1</v>
      </c>
    </row>
    <row r="386" spans="1:11" ht="15.6">
      <c r="A386" s="15" t="s">
        <v>253</v>
      </c>
      <c r="B386" s="9"/>
      <c r="C386" s="13"/>
      <c r="D386" s="9"/>
      <c r="E386" s="9"/>
      <c r="F386" s="9"/>
      <c r="G386" s="9"/>
      <c r="H386" s="9"/>
      <c r="I386">
        <f>SUM(I382:I385)</f>
        <v>4</v>
      </c>
      <c r="J386">
        <f>SUM(J382:J385)</f>
        <v>4</v>
      </c>
    </row>
    <row r="387" spans="1:11">
      <c r="A387" s="28"/>
      <c r="C387" s="28"/>
    </row>
    <row r="388" spans="1:11">
      <c r="A388" s="28">
        <v>1847885</v>
      </c>
      <c r="B388" t="s">
        <v>36</v>
      </c>
      <c r="C388" s="28">
        <v>43</v>
      </c>
      <c r="D388" t="s">
        <v>159</v>
      </c>
      <c r="E388" t="s">
        <v>427</v>
      </c>
      <c r="F388" t="s">
        <v>69</v>
      </c>
      <c r="G388" t="s">
        <v>62</v>
      </c>
      <c r="H388" t="s">
        <v>63</v>
      </c>
      <c r="I388">
        <v>1</v>
      </c>
      <c r="J388">
        <v>1</v>
      </c>
    </row>
    <row r="389" spans="1:11">
      <c r="A389" s="28">
        <v>1847885</v>
      </c>
      <c r="B389" t="s">
        <v>36</v>
      </c>
      <c r="C389" s="28">
        <v>43</v>
      </c>
      <c r="D389" t="s">
        <v>29</v>
      </c>
      <c r="E389" t="s">
        <v>60</v>
      </c>
      <c r="F389" t="s">
        <v>61</v>
      </c>
      <c r="G389" t="s">
        <v>62</v>
      </c>
      <c r="H389" t="s">
        <v>63</v>
      </c>
      <c r="I389">
        <v>1</v>
      </c>
      <c r="J389">
        <v>1</v>
      </c>
    </row>
    <row r="390" spans="1:11">
      <c r="A390" s="28">
        <v>1847885</v>
      </c>
      <c r="B390" t="s">
        <v>36</v>
      </c>
      <c r="C390" s="28">
        <v>43</v>
      </c>
      <c r="D390" t="s">
        <v>67</v>
      </c>
      <c r="E390" t="s">
        <v>68</v>
      </c>
      <c r="F390" t="s">
        <v>69</v>
      </c>
      <c r="G390" t="s">
        <v>62</v>
      </c>
      <c r="H390" t="s">
        <v>63</v>
      </c>
      <c r="I390">
        <v>1</v>
      </c>
      <c r="J390">
        <v>0</v>
      </c>
    </row>
    <row r="391" spans="1:11">
      <c r="A391" s="28">
        <v>1847885</v>
      </c>
      <c r="B391" t="s">
        <v>36</v>
      </c>
      <c r="C391" s="28">
        <v>43</v>
      </c>
      <c r="D391" t="s">
        <v>64</v>
      </c>
      <c r="E391" t="s">
        <v>65</v>
      </c>
      <c r="F391" t="s">
        <v>66</v>
      </c>
      <c r="G391" t="s">
        <v>62</v>
      </c>
      <c r="H391" t="s">
        <v>63</v>
      </c>
      <c r="I391">
        <v>1</v>
      </c>
      <c r="J391">
        <v>1</v>
      </c>
    </row>
    <row r="392" spans="1:11" ht="15.6">
      <c r="A392" s="15" t="s">
        <v>253</v>
      </c>
      <c r="B392" s="9"/>
      <c r="C392" s="13"/>
      <c r="D392" s="9"/>
      <c r="E392" s="9"/>
      <c r="F392" s="9"/>
      <c r="G392" s="9"/>
      <c r="H392" s="9"/>
      <c r="I392">
        <f>SUM(I388:I391)</f>
        <v>4</v>
      </c>
      <c r="J392">
        <f>SUM(J388:J391)</f>
        <v>3</v>
      </c>
    </row>
    <row r="393" spans="1:11" ht="15.6">
      <c r="A393" s="15"/>
      <c r="B393" s="9"/>
      <c r="C393" s="13"/>
      <c r="D393" s="9"/>
      <c r="E393" s="9"/>
      <c r="F393" s="9"/>
      <c r="G393" s="9"/>
      <c r="H393" s="9"/>
    </row>
    <row r="394" spans="1:11" ht="15.6">
      <c r="A394" s="9">
        <v>8413</v>
      </c>
      <c r="B394" s="9"/>
      <c r="C394" s="13"/>
      <c r="D394" s="9"/>
      <c r="E394" s="9"/>
      <c r="F394" s="9"/>
      <c r="G394" s="9" t="s">
        <v>306</v>
      </c>
      <c r="H394" s="9"/>
      <c r="I394">
        <v>0</v>
      </c>
      <c r="J394">
        <v>0</v>
      </c>
      <c r="K394">
        <v>1</v>
      </c>
    </row>
    <row r="395" spans="1:11" ht="15.6">
      <c r="A395" s="15" t="s">
        <v>253</v>
      </c>
      <c r="B395" s="9"/>
      <c r="C395" s="13"/>
      <c r="D395" s="9"/>
      <c r="E395" s="9"/>
      <c r="F395" s="9"/>
      <c r="G395" s="9"/>
      <c r="H395" s="9"/>
      <c r="I395">
        <f>SUM(I394)</f>
        <v>0</v>
      </c>
      <c r="J395">
        <f>SUM(J394)</f>
        <v>0</v>
      </c>
    </row>
    <row r="396" spans="1:11" ht="15.6">
      <c r="A396" s="9"/>
      <c r="B396" s="9"/>
      <c r="C396" s="13"/>
      <c r="D396" s="9"/>
      <c r="E396" s="9"/>
      <c r="F396" s="9"/>
      <c r="G396" s="9"/>
      <c r="H396" s="9"/>
    </row>
    <row r="397" spans="1:11" ht="15.6">
      <c r="A397" s="9">
        <v>7798217</v>
      </c>
      <c r="B397" s="9"/>
      <c r="C397" s="13"/>
      <c r="D397" s="9"/>
      <c r="E397" s="9"/>
      <c r="F397" s="9"/>
      <c r="G397" s="9" t="s">
        <v>307</v>
      </c>
      <c r="H397" s="9"/>
      <c r="I397">
        <v>0</v>
      </c>
      <c r="J397">
        <v>0</v>
      </c>
      <c r="K397">
        <v>1</v>
      </c>
    </row>
    <row r="398" spans="1:11" ht="15.6">
      <c r="A398" s="15" t="s">
        <v>253</v>
      </c>
      <c r="B398" s="9"/>
      <c r="C398" s="13"/>
      <c r="D398" s="9"/>
      <c r="E398" s="9"/>
      <c r="F398" s="9"/>
      <c r="G398" s="9"/>
      <c r="H398" s="9"/>
      <c r="I398">
        <f>SUM(I397)</f>
        <v>0</v>
      </c>
      <c r="J398">
        <f>SUM(J397)</f>
        <v>0</v>
      </c>
    </row>
    <row r="399" spans="1:11" ht="15.6">
      <c r="A399" s="9"/>
      <c r="B399" s="9"/>
      <c r="C399" s="13"/>
      <c r="D399" s="9"/>
      <c r="E399" s="9"/>
      <c r="F399" s="9"/>
      <c r="G399" s="9"/>
      <c r="H399" s="9"/>
    </row>
    <row r="400" spans="1:11" s="20" customFormat="1" ht="15.6">
      <c r="A400" s="12" t="s">
        <v>308</v>
      </c>
      <c r="B400" s="12"/>
      <c r="C400" s="19"/>
      <c r="D400" s="12"/>
      <c r="E400" s="12"/>
      <c r="F400" s="12"/>
      <c r="G400" s="12"/>
      <c r="H400" s="12"/>
      <c r="I400" s="20">
        <f>SUM(I386+I392+I395+I398)</f>
        <v>8</v>
      </c>
      <c r="J400" s="20">
        <f>SUM(J386+J392+J395+J398)</f>
        <v>7</v>
      </c>
      <c r="K400" s="20">
        <f>SUM(K382:K398)</f>
        <v>2</v>
      </c>
    </row>
    <row r="401" spans="1:11">
      <c r="A401" s="28"/>
      <c r="C401" s="28"/>
    </row>
    <row r="402" spans="1:11" ht="15.6">
      <c r="A402" s="7" t="s">
        <v>0</v>
      </c>
      <c r="B402" s="7" t="s">
        <v>1</v>
      </c>
      <c r="C402" s="7" t="s">
        <v>2</v>
      </c>
      <c r="D402" s="7" t="s">
        <v>3</v>
      </c>
      <c r="E402" s="7" t="s">
        <v>4</v>
      </c>
      <c r="F402" s="7" t="s">
        <v>5</v>
      </c>
      <c r="G402" s="7" t="s">
        <v>6</v>
      </c>
      <c r="H402" s="7" t="s">
        <v>7</v>
      </c>
      <c r="I402" s="7" t="s">
        <v>253</v>
      </c>
      <c r="J402" s="7" t="s">
        <v>271</v>
      </c>
      <c r="K402" s="7" t="s">
        <v>479</v>
      </c>
    </row>
    <row r="403" spans="1:11">
      <c r="A403" s="28">
        <v>9041</v>
      </c>
      <c r="B403" t="s">
        <v>36</v>
      </c>
      <c r="C403" s="28">
        <v>44</v>
      </c>
      <c r="D403" t="s">
        <v>193</v>
      </c>
      <c r="E403" t="s">
        <v>60</v>
      </c>
      <c r="F403" t="s">
        <v>203</v>
      </c>
      <c r="G403" t="s">
        <v>204</v>
      </c>
      <c r="H403" t="s">
        <v>51</v>
      </c>
      <c r="I403">
        <v>1</v>
      </c>
      <c r="J403">
        <v>1</v>
      </c>
    </row>
    <row r="404" spans="1:11" ht="15.6">
      <c r="A404" s="15" t="s">
        <v>253</v>
      </c>
      <c r="B404" s="9"/>
      <c r="C404" s="13"/>
      <c r="D404" s="9"/>
      <c r="E404" s="9"/>
      <c r="F404" s="9"/>
      <c r="G404" s="9"/>
      <c r="H404" s="9"/>
      <c r="I404">
        <f>SUM(I403)</f>
        <v>1</v>
      </c>
      <c r="J404">
        <f>SUM(J403)</f>
        <v>1</v>
      </c>
    </row>
    <row r="405" spans="1:11">
      <c r="A405" s="28"/>
      <c r="C405" s="28"/>
    </row>
    <row r="406" spans="1:11">
      <c r="A406" s="28">
        <v>1827442</v>
      </c>
      <c r="B406" t="s">
        <v>36</v>
      </c>
      <c r="C406" s="28">
        <v>44</v>
      </c>
      <c r="D406" t="s">
        <v>385</v>
      </c>
      <c r="E406" t="s">
        <v>386</v>
      </c>
      <c r="F406" t="s">
        <v>387</v>
      </c>
      <c r="G406" t="s">
        <v>50</v>
      </c>
      <c r="H406" t="s">
        <v>51</v>
      </c>
      <c r="I406">
        <v>1</v>
      </c>
      <c r="J406">
        <v>1</v>
      </c>
    </row>
    <row r="407" spans="1:11">
      <c r="A407" s="28">
        <v>1827442</v>
      </c>
      <c r="B407" t="s">
        <v>36</v>
      </c>
      <c r="C407" s="28">
        <v>44</v>
      </c>
      <c r="D407" t="s">
        <v>148</v>
      </c>
      <c r="E407" t="s">
        <v>388</v>
      </c>
      <c r="F407" t="s">
        <v>389</v>
      </c>
      <c r="G407" t="s">
        <v>50</v>
      </c>
      <c r="H407" t="s">
        <v>51</v>
      </c>
      <c r="I407">
        <v>1</v>
      </c>
      <c r="J407">
        <v>1</v>
      </c>
    </row>
    <row r="408" spans="1:11">
      <c r="A408" s="28">
        <v>1827442</v>
      </c>
      <c r="B408" t="s">
        <v>36</v>
      </c>
      <c r="C408" s="28">
        <v>44</v>
      </c>
      <c r="D408" t="s">
        <v>47</v>
      </c>
      <c r="E408" t="s">
        <v>48</v>
      </c>
      <c r="F408" t="s">
        <v>49</v>
      </c>
      <c r="G408" t="s">
        <v>50</v>
      </c>
      <c r="H408" t="s">
        <v>51</v>
      </c>
      <c r="I408">
        <v>1</v>
      </c>
      <c r="J408">
        <v>1</v>
      </c>
    </row>
    <row r="409" spans="1:11">
      <c r="A409" s="28">
        <v>1827442</v>
      </c>
      <c r="B409" t="s">
        <v>36</v>
      </c>
      <c r="C409" s="28">
        <v>44</v>
      </c>
      <c r="D409" t="s">
        <v>29</v>
      </c>
      <c r="E409" t="s">
        <v>48</v>
      </c>
      <c r="F409" t="s">
        <v>389</v>
      </c>
      <c r="G409" t="s">
        <v>50</v>
      </c>
      <c r="H409" t="s">
        <v>51</v>
      </c>
      <c r="I409">
        <v>1</v>
      </c>
      <c r="J409">
        <v>0</v>
      </c>
    </row>
    <row r="410" spans="1:11">
      <c r="A410" s="28">
        <v>1827442</v>
      </c>
      <c r="B410" t="s">
        <v>36</v>
      </c>
      <c r="C410" s="28">
        <v>44</v>
      </c>
      <c r="D410" t="s">
        <v>29</v>
      </c>
      <c r="E410" t="s">
        <v>48</v>
      </c>
      <c r="F410" t="s">
        <v>55</v>
      </c>
      <c r="G410" t="s">
        <v>50</v>
      </c>
      <c r="H410" t="s">
        <v>51</v>
      </c>
      <c r="I410">
        <v>1</v>
      </c>
      <c r="J410">
        <v>1</v>
      </c>
    </row>
    <row r="411" spans="1:11">
      <c r="A411" s="28">
        <v>1827442</v>
      </c>
      <c r="B411" t="s">
        <v>36</v>
      </c>
      <c r="C411" s="28">
        <v>44</v>
      </c>
      <c r="D411" t="s">
        <v>19</v>
      </c>
      <c r="E411" t="s">
        <v>48</v>
      </c>
      <c r="F411" t="s">
        <v>389</v>
      </c>
      <c r="G411" t="s">
        <v>50</v>
      </c>
      <c r="H411" t="s">
        <v>51</v>
      </c>
      <c r="I411">
        <v>1</v>
      </c>
      <c r="J411">
        <v>0</v>
      </c>
    </row>
    <row r="412" spans="1:11">
      <c r="A412" s="28">
        <v>1827442</v>
      </c>
      <c r="B412" t="s">
        <v>36</v>
      </c>
      <c r="C412" s="28">
        <v>44</v>
      </c>
      <c r="D412" t="s">
        <v>19</v>
      </c>
      <c r="E412" t="s">
        <v>48</v>
      </c>
      <c r="F412" t="s">
        <v>55</v>
      </c>
      <c r="G412" t="s">
        <v>50</v>
      </c>
      <c r="H412" t="s">
        <v>51</v>
      </c>
      <c r="I412">
        <v>1</v>
      </c>
      <c r="J412">
        <v>0</v>
      </c>
    </row>
    <row r="413" spans="1:11">
      <c r="A413" s="28">
        <v>1827442</v>
      </c>
      <c r="B413" t="s">
        <v>36</v>
      </c>
      <c r="C413" s="28">
        <v>44</v>
      </c>
      <c r="D413" t="s">
        <v>56</v>
      </c>
      <c r="E413" t="s">
        <v>48</v>
      </c>
      <c r="F413" t="s">
        <v>389</v>
      </c>
      <c r="G413" t="s">
        <v>50</v>
      </c>
      <c r="H413" t="s">
        <v>51</v>
      </c>
      <c r="I413">
        <v>1</v>
      </c>
      <c r="J413">
        <v>0</v>
      </c>
    </row>
    <row r="414" spans="1:11">
      <c r="A414" s="28">
        <v>1827442</v>
      </c>
      <c r="B414" t="s">
        <v>36</v>
      </c>
      <c r="C414" s="28">
        <v>44</v>
      </c>
      <c r="D414" t="s">
        <v>57</v>
      </c>
      <c r="E414" t="s">
        <v>48</v>
      </c>
      <c r="F414" t="s">
        <v>389</v>
      </c>
      <c r="G414" t="s">
        <v>50</v>
      </c>
      <c r="H414" t="s">
        <v>51</v>
      </c>
      <c r="I414">
        <v>1</v>
      </c>
      <c r="J414">
        <v>0</v>
      </c>
    </row>
    <row r="415" spans="1:11">
      <c r="A415" s="28">
        <v>1827442</v>
      </c>
      <c r="B415" t="s">
        <v>36</v>
      </c>
      <c r="C415" s="28">
        <v>44</v>
      </c>
      <c r="D415" t="s">
        <v>58</v>
      </c>
      <c r="E415" t="s">
        <v>48</v>
      </c>
      <c r="F415" t="s">
        <v>387</v>
      </c>
      <c r="G415" t="s">
        <v>50</v>
      </c>
      <c r="H415" t="s">
        <v>51</v>
      </c>
      <c r="I415">
        <v>1</v>
      </c>
      <c r="J415">
        <v>0</v>
      </c>
    </row>
    <row r="416" spans="1:11">
      <c r="A416" s="28">
        <v>1827442</v>
      </c>
      <c r="B416" t="s">
        <v>36</v>
      </c>
      <c r="C416" s="28">
        <v>44</v>
      </c>
      <c r="D416" t="s">
        <v>29</v>
      </c>
      <c r="E416" t="s">
        <v>52</v>
      </c>
      <c r="F416" t="s">
        <v>53</v>
      </c>
      <c r="G416" t="s">
        <v>50</v>
      </c>
      <c r="H416" t="s">
        <v>51</v>
      </c>
      <c r="I416">
        <v>1</v>
      </c>
      <c r="J416">
        <v>1</v>
      </c>
    </row>
    <row r="417" spans="1:11" ht="15.6">
      <c r="A417" s="15" t="s">
        <v>253</v>
      </c>
      <c r="B417" s="9"/>
      <c r="C417" s="13"/>
      <c r="D417" s="9"/>
      <c r="E417" s="9"/>
      <c r="F417" s="9"/>
      <c r="G417" s="9"/>
      <c r="H417" s="9"/>
      <c r="I417">
        <f>SUM(I406:I416)</f>
        <v>11</v>
      </c>
      <c r="J417">
        <f>SUM(J406:J416)</f>
        <v>5</v>
      </c>
    </row>
    <row r="418" spans="1:11">
      <c r="A418" s="28"/>
      <c r="C418" s="28"/>
    </row>
    <row r="419" spans="1:11" ht="15.6">
      <c r="A419" s="9" t="s">
        <v>309</v>
      </c>
      <c r="B419" s="9"/>
      <c r="C419" s="13"/>
      <c r="D419" s="9"/>
      <c r="E419" s="9"/>
      <c r="F419" s="9"/>
      <c r="G419" s="9" t="s">
        <v>310</v>
      </c>
      <c r="H419" s="9"/>
      <c r="I419">
        <v>0</v>
      </c>
      <c r="J419">
        <v>0</v>
      </c>
      <c r="K419">
        <v>1</v>
      </c>
    </row>
    <row r="420" spans="1:11" ht="15.6">
      <c r="A420" s="15" t="s">
        <v>253</v>
      </c>
      <c r="B420" s="9"/>
      <c r="C420" s="13"/>
      <c r="D420" s="9"/>
      <c r="E420" s="9"/>
      <c r="F420" s="9"/>
      <c r="G420" s="9"/>
      <c r="H420" s="9"/>
      <c r="I420">
        <f>SUM(I419)</f>
        <v>0</v>
      </c>
      <c r="J420">
        <f>SUM(J419)</f>
        <v>0</v>
      </c>
    </row>
    <row r="421" spans="1:11" ht="15.6">
      <c r="A421" s="9"/>
      <c r="B421" s="9"/>
      <c r="C421" s="13"/>
      <c r="D421" s="9"/>
      <c r="E421" s="9"/>
      <c r="F421" s="9"/>
      <c r="G421" s="9"/>
      <c r="H421" s="9"/>
    </row>
    <row r="422" spans="1:11" ht="15.6">
      <c r="A422" s="9" t="s">
        <v>311</v>
      </c>
      <c r="B422" s="9"/>
      <c r="C422" s="13"/>
      <c r="D422" s="9"/>
      <c r="E422" s="9"/>
      <c r="F422" s="9"/>
      <c r="G422" s="9" t="s">
        <v>312</v>
      </c>
      <c r="H422" s="9"/>
      <c r="I422">
        <v>0</v>
      </c>
      <c r="J422">
        <v>0</v>
      </c>
      <c r="K422">
        <v>1</v>
      </c>
    </row>
    <row r="423" spans="1:11" ht="15.6">
      <c r="A423" s="15" t="s">
        <v>253</v>
      </c>
      <c r="B423" s="9"/>
      <c r="C423" s="13"/>
      <c r="D423" s="9"/>
      <c r="E423" s="9"/>
      <c r="F423" s="9"/>
      <c r="G423" s="9"/>
      <c r="H423" s="9"/>
      <c r="I423">
        <f>SUM(I422)</f>
        <v>0</v>
      </c>
      <c r="J423">
        <f>SUM(J422)</f>
        <v>0</v>
      </c>
    </row>
    <row r="424" spans="1:11" ht="15.6">
      <c r="A424" s="9"/>
      <c r="B424" s="9"/>
      <c r="C424" s="13"/>
      <c r="D424" s="9"/>
      <c r="E424" s="9"/>
      <c r="F424" s="9"/>
      <c r="G424" s="9"/>
      <c r="H424" s="9"/>
    </row>
    <row r="425" spans="1:11" ht="15.6">
      <c r="A425" s="9" t="s">
        <v>313</v>
      </c>
      <c r="B425" s="9"/>
      <c r="C425" s="13"/>
      <c r="D425" s="9"/>
      <c r="E425" s="9"/>
      <c r="F425" s="9"/>
      <c r="G425" s="9" t="s">
        <v>314</v>
      </c>
      <c r="H425" s="9"/>
      <c r="I425">
        <v>0</v>
      </c>
      <c r="J425">
        <v>0</v>
      </c>
      <c r="K425">
        <v>1</v>
      </c>
    </row>
    <row r="426" spans="1:11" ht="15.6">
      <c r="A426" s="15" t="s">
        <v>253</v>
      </c>
      <c r="B426" s="9"/>
      <c r="C426" s="13"/>
      <c r="D426" s="9"/>
      <c r="E426" s="9"/>
      <c r="F426" s="9"/>
      <c r="G426" s="9"/>
      <c r="H426" s="9"/>
      <c r="I426">
        <f>SUM(I425)</f>
        <v>0</v>
      </c>
      <c r="J426">
        <f>SUM(J425)</f>
        <v>0</v>
      </c>
    </row>
    <row r="427" spans="1:11" ht="15.6">
      <c r="A427" s="9"/>
      <c r="B427" s="9"/>
      <c r="C427" s="13"/>
      <c r="D427" s="9"/>
      <c r="E427" s="9"/>
      <c r="F427" s="9"/>
      <c r="G427" s="9"/>
      <c r="H427" s="9"/>
    </row>
    <row r="428" spans="1:11" s="20" customFormat="1" ht="15.6">
      <c r="A428" s="12" t="s">
        <v>315</v>
      </c>
      <c r="B428" s="12"/>
      <c r="C428" s="19"/>
      <c r="D428" s="12"/>
      <c r="E428" s="12"/>
      <c r="F428" s="12"/>
      <c r="G428" s="12"/>
      <c r="H428" s="12"/>
      <c r="I428" s="20">
        <f>SUM(I404+I417+I420+I423+I426)</f>
        <v>12</v>
      </c>
      <c r="J428" s="20">
        <f>SUM(J404+J417+J420+J423+J426)</f>
        <v>6</v>
      </c>
      <c r="K428" s="20">
        <f>SUM(K403:K426)</f>
        <v>3</v>
      </c>
    </row>
    <row r="429" spans="1:11" s="20" customFormat="1" ht="15.6">
      <c r="A429" s="12"/>
      <c r="B429" s="12"/>
      <c r="C429" s="19"/>
      <c r="D429" s="12"/>
      <c r="E429" s="12"/>
      <c r="F429" s="12"/>
      <c r="G429" s="12"/>
      <c r="H429" s="12"/>
    </row>
    <row r="430" spans="1:11" ht="15.6">
      <c r="A430" s="7" t="s">
        <v>0</v>
      </c>
      <c r="B430" s="7" t="s">
        <v>1</v>
      </c>
      <c r="C430" s="7" t="s">
        <v>2</v>
      </c>
      <c r="D430" s="7" t="s">
        <v>3</v>
      </c>
      <c r="E430" s="7" t="s">
        <v>4</v>
      </c>
      <c r="F430" s="7" t="s">
        <v>5</v>
      </c>
      <c r="G430" s="7" t="s">
        <v>6</v>
      </c>
      <c r="H430" s="7" t="s">
        <v>7</v>
      </c>
      <c r="I430" s="7" t="s">
        <v>253</v>
      </c>
      <c r="J430" s="7" t="s">
        <v>271</v>
      </c>
      <c r="K430" s="7" t="s">
        <v>479</v>
      </c>
    </row>
    <row r="431" spans="1:11">
      <c r="A431" s="28">
        <v>2220</v>
      </c>
      <c r="B431" t="s">
        <v>36</v>
      </c>
      <c r="C431" s="28">
        <v>45</v>
      </c>
      <c r="D431" t="s">
        <v>75</v>
      </c>
      <c r="E431" t="s">
        <v>68</v>
      </c>
      <c r="F431" t="s">
        <v>72</v>
      </c>
      <c r="G431" t="s">
        <v>73</v>
      </c>
      <c r="H431" t="s">
        <v>74</v>
      </c>
      <c r="I431">
        <v>1</v>
      </c>
      <c r="J431">
        <v>1</v>
      </c>
    </row>
    <row r="432" spans="1:11">
      <c r="A432" s="28">
        <v>2220</v>
      </c>
      <c r="B432" t="s">
        <v>36</v>
      </c>
      <c r="C432" s="28">
        <v>45</v>
      </c>
      <c r="D432" t="s">
        <v>70</v>
      </c>
      <c r="E432" t="s">
        <v>71</v>
      </c>
      <c r="F432" t="s">
        <v>72</v>
      </c>
      <c r="G432" t="s">
        <v>73</v>
      </c>
      <c r="H432" t="s">
        <v>74</v>
      </c>
      <c r="I432">
        <v>1</v>
      </c>
      <c r="J432">
        <v>0</v>
      </c>
    </row>
    <row r="433" spans="1:11" ht="15.6">
      <c r="A433" s="15" t="s">
        <v>253</v>
      </c>
      <c r="B433" s="9"/>
      <c r="C433" s="13"/>
      <c r="D433" s="9"/>
      <c r="E433" s="9"/>
      <c r="F433" s="9"/>
      <c r="G433" s="9"/>
      <c r="H433" s="9"/>
      <c r="I433">
        <f>SUM(I431:I432)</f>
        <v>2</v>
      </c>
      <c r="J433">
        <f>SUM(J431:J432)</f>
        <v>1</v>
      </c>
    </row>
    <row r="434" spans="1:11">
      <c r="A434" s="28"/>
      <c r="C434" s="28"/>
    </row>
    <row r="435" spans="1:11">
      <c r="A435" s="28">
        <v>2619</v>
      </c>
      <c r="B435" t="s">
        <v>36</v>
      </c>
      <c r="C435" s="28">
        <v>45</v>
      </c>
      <c r="D435" t="s">
        <v>102</v>
      </c>
      <c r="E435" t="s">
        <v>427</v>
      </c>
      <c r="F435" t="s">
        <v>433</v>
      </c>
      <c r="G435" t="s">
        <v>85</v>
      </c>
      <c r="H435" t="s">
        <v>86</v>
      </c>
      <c r="I435">
        <v>1</v>
      </c>
      <c r="J435">
        <v>1</v>
      </c>
    </row>
    <row r="436" spans="1:11">
      <c r="A436" s="28">
        <v>2619</v>
      </c>
      <c r="B436" t="s">
        <v>36</v>
      </c>
      <c r="C436" s="28">
        <v>45</v>
      </c>
      <c r="D436" t="s">
        <v>83</v>
      </c>
      <c r="E436" t="s">
        <v>52</v>
      </c>
      <c r="F436" t="s">
        <v>84</v>
      </c>
      <c r="G436" t="s">
        <v>85</v>
      </c>
      <c r="H436" t="s">
        <v>86</v>
      </c>
      <c r="I436">
        <v>1</v>
      </c>
      <c r="J436">
        <v>1</v>
      </c>
    </row>
    <row r="437" spans="1:11" ht="15.6">
      <c r="A437" s="15" t="s">
        <v>253</v>
      </c>
      <c r="B437" s="9"/>
      <c r="C437" s="13"/>
      <c r="D437" s="9"/>
      <c r="E437" s="9"/>
      <c r="F437" s="9"/>
      <c r="G437" s="9"/>
      <c r="H437" s="9"/>
      <c r="I437">
        <f>SUM(I435:I436)</f>
        <v>2</v>
      </c>
      <c r="J437">
        <f>SUM(J435:J436)</f>
        <v>2</v>
      </c>
    </row>
    <row r="438" spans="1:11">
      <c r="A438" s="28"/>
      <c r="C438" s="28"/>
    </row>
    <row r="439" spans="1:11" ht="15.6">
      <c r="A439" s="9">
        <v>736086</v>
      </c>
      <c r="B439" s="9"/>
      <c r="C439" s="13"/>
      <c r="D439" s="9"/>
      <c r="E439" s="9"/>
      <c r="F439" s="9"/>
      <c r="G439" s="9" t="s">
        <v>316</v>
      </c>
      <c r="H439" s="9"/>
      <c r="I439">
        <v>0</v>
      </c>
      <c r="J439">
        <v>0</v>
      </c>
      <c r="K439">
        <v>1</v>
      </c>
    </row>
    <row r="440" spans="1:11" ht="15.6">
      <c r="A440" s="15" t="s">
        <v>253</v>
      </c>
      <c r="B440" s="9"/>
      <c r="C440" s="13"/>
      <c r="D440" s="9"/>
      <c r="E440" s="9"/>
      <c r="F440" s="9"/>
      <c r="G440" s="9"/>
      <c r="H440" s="9"/>
      <c r="I440">
        <f>SUM(I439)</f>
        <v>0</v>
      </c>
      <c r="J440">
        <f>SUM(J439)</f>
        <v>0</v>
      </c>
    </row>
    <row r="441" spans="1:11" ht="15.6">
      <c r="A441" s="9"/>
      <c r="B441" s="9"/>
      <c r="C441" s="13"/>
      <c r="D441" s="9"/>
      <c r="E441" s="9"/>
      <c r="F441" s="9"/>
      <c r="G441" s="9"/>
      <c r="H441" s="9"/>
    </row>
    <row r="442" spans="1:11" ht="15.6">
      <c r="A442" s="9">
        <v>7768632</v>
      </c>
      <c r="B442" s="9"/>
      <c r="C442" s="13"/>
      <c r="D442" s="9"/>
      <c r="E442" s="9"/>
      <c r="F442" s="9"/>
      <c r="G442" s="9" t="s">
        <v>317</v>
      </c>
      <c r="H442" s="9"/>
      <c r="I442">
        <v>0</v>
      </c>
      <c r="J442">
        <v>0</v>
      </c>
      <c r="K442">
        <v>1</v>
      </c>
    </row>
    <row r="443" spans="1:11" ht="15.6">
      <c r="A443" s="15" t="s">
        <v>253</v>
      </c>
      <c r="B443" s="9"/>
      <c r="C443" s="13"/>
      <c r="D443" s="9"/>
      <c r="E443" s="9"/>
      <c r="F443" s="9"/>
      <c r="G443" s="9"/>
      <c r="H443" s="9"/>
      <c r="I443">
        <f>SUM(I442)</f>
        <v>0</v>
      </c>
      <c r="J443">
        <f>SUM(J442)</f>
        <v>0</v>
      </c>
    </row>
    <row r="444" spans="1:11" ht="15.6">
      <c r="A444" s="9"/>
      <c r="B444" s="9"/>
      <c r="C444" s="13"/>
      <c r="D444" s="9"/>
      <c r="E444" s="9"/>
      <c r="F444" s="9"/>
      <c r="G444" s="9"/>
      <c r="H444" s="9"/>
    </row>
    <row r="445" spans="1:11" ht="15.6">
      <c r="A445" s="9">
        <v>7968949</v>
      </c>
      <c r="B445" s="9"/>
      <c r="C445" s="13"/>
      <c r="D445" s="9"/>
      <c r="E445" s="9"/>
      <c r="F445" s="9"/>
      <c r="G445" s="9" t="s">
        <v>318</v>
      </c>
      <c r="H445" s="9"/>
      <c r="I445">
        <v>0</v>
      </c>
      <c r="J445">
        <v>0</v>
      </c>
      <c r="K445">
        <v>1</v>
      </c>
    </row>
    <row r="446" spans="1:11" ht="15.6">
      <c r="A446" s="15" t="s">
        <v>253</v>
      </c>
      <c r="B446" s="9"/>
      <c r="C446" s="13"/>
      <c r="D446" s="9"/>
      <c r="E446" s="9"/>
      <c r="F446" s="9"/>
      <c r="G446" s="9"/>
      <c r="H446" s="9"/>
      <c r="I446">
        <f>SUM(I445)</f>
        <v>0</v>
      </c>
      <c r="J446">
        <f>SUM(J445)</f>
        <v>0</v>
      </c>
    </row>
    <row r="447" spans="1:11" ht="15.6">
      <c r="A447" s="9"/>
      <c r="B447" s="9"/>
      <c r="C447" s="13"/>
      <c r="D447" s="9"/>
      <c r="E447" s="9"/>
      <c r="F447" s="9"/>
      <c r="G447" s="9"/>
      <c r="H447" s="9"/>
    </row>
    <row r="448" spans="1:11" s="20" customFormat="1" ht="15.6">
      <c r="A448" s="12" t="s">
        <v>319</v>
      </c>
      <c r="B448" s="12"/>
      <c r="C448" s="19"/>
      <c r="D448" s="12"/>
      <c r="E448" s="12"/>
      <c r="F448" s="12"/>
      <c r="G448" s="12"/>
      <c r="H448" s="12"/>
      <c r="I448" s="20">
        <f>SUM(I433+I437+I440+I443+I446)</f>
        <v>4</v>
      </c>
      <c r="J448" s="20">
        <f>SUM(J433+J437+J440+J443+J446)</f>
        <v>3</v>
      </c>
      <c r="K448" s="20">
        <f>SUM(K431:K447)</f>
        <v>3</v>
      </c>
    </row>
    <row r="449" spans="1:11">
      <c r="A449" s="28"/>
      <c r="C449" s="28"/>
    </row>
    <row r="450" spans="1:11">
      <c r="A450" s="28"/>
      <c r="C450" s="28"/>
    </row>
    <row r="451" spans="1:11" ht="15.6">
      <c r="A451" s="7" t="s">
        <v>0</v>
      </c>
      <c r="B451" s="7" t="s">
        <v>1</v>
      </c>
      <c r="C451" s="7" t="s">
        <v>2</v>
      </c>
      <c r="D451" s="7" t="s">
        <v>3</v>
      </c>
      <c r="E451" s="7" t="s">
        <v>4</v>
      </c>
      <c r="F451" s="7" t="s">
        <v>5</v>
      </c>
      <c r="G451" s="7" t="s">
        <v>6</v>
      </c>
      <c r="H451" s="7" t="s">
        <v>7</v>
      </c>
      <c r="I451" s="7" t="s">
        <v>253</v>
      </c>
      <c r="J451" s="7" t="s">
        <v>271</v>
      </c>
      <c r="K451" s="7" t="s">
        <v>479</v>
      </c>
    </row>
    <row r="452" spans="1:11">
      <c r="A452" s="28">
        <v>5099</v>
      </c>
      <c r="B452" t="s">
        <v>36</v>
      </c>
      <c r="C452" s="28">
        <v>46</v>
      </c>
      <c r="D452" t="s">
        <v>58</v>
      </c>
      <c r="E452" t="s">
        <v>427</v>
      </c>
      <c r="F452" t="s">
        <v>437</v>
      </c>
      <c r="G452" t="s">
        <v>133</v>
      </c>
      <c r="H452" t="s">
        <v>41</v>
      </c>
      <c r="I452">
        <v>1</v>
      </c>
      <c r="J452">
        <v>1</v>
      </c>
    </row>
    <row r="453" spans="1:11">
      <c r="A453" s="28">
        <v>5099</v>
      </c>
      <c r="B453" t="s">
        <v>36</v>
      </c>
      <c r="C453" s="28">
        <v>46</v>
      </c>
      <c r="D453" t="s">
        <v>19</v>
      </c>
      <c r="E453" t="s">
        <v>435</v>
      </c>
      <c r="F453" t="s">
        <v>438</v>
      </c>
      <c r="G453" t="s">
        <v>133</v>
      </c>
      <c r="H453" t="s">
        <v>41</v>
      </c>
      <c r="I453">
        <v>1</v>
      </c>
      <c r="J453">
        <v>1</v>
      </c>
    </row>
    <row r="454" spans="1:11">
      <c r="A454" s="28">
        <v>5099</v>
      </c>
      <c r="B454" t="s">
        <v>36</v>
      </c>
      <c r="C454" s="28">
        <v>46</v>
      </c>
      <c r="D454" t="s">
        <v>131</v>
      </c>
      <c r="E454" t="s">
        <v>99</v>
      </c>
      <c r="F454" t="s">
        <v>437</v>
      </c>
      <c r="G454" t="s">
        <v>133</v>
      </c>
      <c r="H454" t="s">
        <v>41</v>
      </c>
      <c r="I454">
        <v>1</v>
      </c>
      <c r="J454">
        <v>0</v>
      </c>
    </row>
    <row r="455" spans="1:11" ht="15.6">
      <c r="A455" s="15" t="s">
        <v>253</v>
      </c>
      <c r="B455" s="9"/>
      <c r="C455" s="13"/>
      <c r="D455" s="9"/>
      <c r="E455" s="9"/>
      <c r="F455" s="9"/>
      <c r="G455" s="9"/>
      <c r="H455" s="9"/>
      <c r="I455">
        <f>SUM(I452:I454)</f>
        <v>3</v>
      </c>
      <c r="J455">
        <f>SUM(J452:J454)</f>
        <v>2</v>
      </c>
    </row>
    <row r="456" spans="1:11">
      <c r="A456" s="28"/>
      <c r="C456" s="28"/>
    </row>
    <row r="457" spans="1:11">
      <c r="A457" s="28">
        <v>960968</v>
      </c>
      <c r="B457" t="s">
        <v>36</v>
      </c>
      <c r="C457" s="28">
        <v>46</v>
      </c>
      <c r="D457" t="s">
        <v>139</v>
      </c>
      <c r="E457" t="s">
        <v>451</v>
      </c>
      <c r="F457" t="s">
        <v>457</v>
      </c>
      <c r="G457" t="s">
        <v>238</v>
      </c>
      <c r="H457" t="s">
        <v>41</v>
      </c>
      <c r="I457">
        <v>1</v>
      </c>
      <c r="J457">
        <v>1</v>
      </c>
    </row>
    <row r="458" spans="1:11">
      <c r="A458" s="28">
        <v>960968</v>
      </c>
      <c r="B458" t="s">
        <v>36</v>
      </c>
      <c r="C458" s="28">
        <v>46</v>
      </c>
      <c r="D458" t="s">
        <v>221</v>
      </c>
      <c r="E458" t="s">
        <v>458</v>
      </c>
      <c r="F458" t="s">
        <v>459</v>
      </c>
      <c r="G458" t="s">
        <v>238</v>
      </c>
      <c r="H458" t="s">
        <v>41</v>
      </c>
      <c r="I458">
        <v>1</v>
      </c>
      <c r="J458">
        <v>1</v>
      </c>
    </row>
    <row r="459" spans="1:11">
      <c r="A459" s="28">
        <v>960968</v>
      </c>
      <c r="B459" t="s">
        <v>36</v>
      </c>
      <c r="C459" s="28">
        <v>46</v>
      </c>
      <c r="D459" t="s">
        <v>148</v>
      </c>
      <c r="E459" t="s">
        <v>458</v>
      </c>
      <c r="F459" t="s">
        <v>460</v>
      </c>
      <c r="G459" t="s">
        <v>238</v>
      </c>
      <c r="H459" t="s">
        <v>41</v>
      </c>
      <c r="I459">
        <v>1</v>
      </c>
      <c r="J459">
        <v>1</v>
      </c>
    </row>
    <row r="460" spans="1:11">
      <c r="A460" s="28">
        <v>960968</v>
      </c>
      <c r="B460" t="s">
        <v>36</v>
      </c>
      <c r="C460" s="28">
        <v>46</v>
      </c>
      <c r="D460" t="s">
        <v>14</v>
      </c>
      <c r="E460" t="s">
        <v>458</v>
      </c>
      <c r="F460" t="s">
        <v>457</v>
      </c>
      <c r="G460" t="s">
        <v>238</v>
      </c>
      <c r="H460" t="s">
        <v>41</v>
      </c>
      <c r="I460">
        <v>1</v>
      </c>
      <c r="J460">
        <v>0</v>
      </c>
    </row>
    <row r="461" spans="1:11">
      <c r="A461" s="28">
        <v>960968</v>
      </c>
      <c r="B461" t="s">
        <v>36</v>
      </c>
      <c r="C461" s="28">
        <v>46</v>
      </c>
      <c r="D461" t="s">
        <v>400</v>
      </c>
      <c r="E461" t="s">
        <v>458</v>
      </c>
      <c r="F461" t="s">
        <v>457</v>
      </c>
      <c r="G461" t="s">
        <v>238</v>
      </c>
      <c r="H461" t="s">
        <v>41</v>
      </c>
      <c r="I461">
        <v>1</v>
      </c>
      <c r="J461">
        <v>0</v>
      </c>
    </row>
    <row r="462" spans="1:11">
      <c r="A462" s="28">
        <v>960968</v>
      </c>
      <c r="B462" t="s">
        <v>36</v>
      </c>
      <c r="C462" s="28">
        <v>46</v>
      </c>
      <c r="D462" t="s">
        <v>57</v>
      </c>
      <c r="E462" t="s">
        <v>461</v>
      </c>
      <c r="F462" t="s">
        <v>460</v>
      </c>
      <c r="G462" t="s">
        <v>238</v>
      </c>
      <c r="H462" t="s">
        <v>41</v>
      </c>
      <c r="I462">
        <v>1</v>
      </c>
      <c r="J462">
        <v>0</v>
      </c>
    </row>
    <row r="463" spans="1:11">
      <c r="A463" s="28">
        <v>960968</v>
      </c>
      <c r="B463" t="s">
        <v>36</v>
      </c>
      <c r="C463" s="28">
        <v>46</v>
      </c>
      <c r="D463" t="s">
        <v>123</v>
      </c>
      <c r="E463" t="s">
        <v>371</v>
      </c>
      <c r="F463" t="s">
        <v>459</v>
      </c>
      <c r="G463" t="s">
        <v>238</v>
      </c>
      <c r="H463" t="s">
        <v>41</v>
      </c>
      <c r="I463">
        <v>1</v>
      </c>
      <c r="J463">
        <v>0</v>
      </c>
    </row>
    <row r="464" spans="1:11">
      <c r="A464" s="28">
        <v>960968</v>
      </c>
      <c r="B464" t="s">
        <v>36</v>
      </c>
      <c r="C464" s="28">
        <v>46</v>
      </c>
      <c r="D464" t="s">
        <v>45</v>
      </c>
      <c r="E464" t="s">
        <v>226</v>
      </c>
      <c r="F464" t="s">
        <v>237</v>
      </c>
      <c r="G464" t="s">
        <v>238</v>
      </c>
      <c r="H464" t="s">
        <v>41</v>
      </c>
      <c r="I464">
        <v>1</v>
      </c>
      <c r="J464">
        <v>1</v>
      </c>
    </row>
    <row r="465" spans="1:11" ht="15.6">
      <c r="A465" s="15" t="s">
        <v>253</v>
      </c>
      <c r="B465" s="9"/>
      <c r="C465" s="13"/>
      <c r="D465" s="9"/>
      <c r="E465" s="9"/>
      <c r="F465" s="9"/>
      <c r="G465" s="9"/>
      <c r="H465" s="9"/>
      <c r="I465">
        <f>SUM(I457:I464)</f>
        <v>8</v>
      </c>
      <c r="J465">
        <f>SUM(J457:J464)</f>
        <v>4</v>
      </c>
    </row>
    <row r="467" spans="1:11" ht="15.6">
      <c r="A467" s="9">
        <v>6956</v>
      </c>
      <c r="G467" s="9" t="s">
        <v>320</v>
      </c>
      <c r="I467">
        <v>0</v>
      </c>
      <c r="J467">
        <v>0</v>
      </c>
      <c r="K467">
        <v>1</v>
      </c>
    </row>
    <row r="468" spans="1:11" ht="15.6">
      <c r="A468" s="15" t="s">
        <v>253</v>
      </c>
      <c r="G468" s="9"/>
      <c r="I468">
        <f>SUM(I467)</f>
        <v>0</v>
      </c>
      <c r="J468">
        <f>SUM(J467)</f>
        <v>0</v>
      </c>
    </row>
    <row r="469" spans="1:11" ht="15.6">
      <c r="A469" s="9"/>
      <c r="G469" s="9"/>
    </row>
    <row r="470" spans="1:11" ht="15.6">
      <c r="A470" s="9">
        <v>7013</v>
      </c>
      <c r="G470" s="9" t="s">
        <v>321</v>
      </c>
      <c r="I470">
        <v>0</v>
      </c>
      <c r="J470">
        <v>0</v>
      </c>
      <c r="K470">
        <v>1</v>
      </c>
    </row>
    <row r="471" spans="1:11" ht="15.6">
      <c r="A471" s="15" t="s">
        <v>253</v>
      </c>
      <c r="G471" s="9"/>
      <c r="I471">
        <f>SUM(I470)</f>
        <v>0</v>
      </c>
      <c r="J471">
        <f>SUM(J470)</f>
        <v>0</v>
      </c>
    </row>
    <row r="472" spans="1:11" ht="15.6">
      <c r="A472" s="9"/>
      <c r="G472" s="9"/>
    </row>
    <row r="473" spans="1:11" s="20" customFormat="1" ht="15.6">
      <c r="A473" s="12" t="s">
        <v>322</v>
      </c>
      <c r="B473" s="12"/>
      <c r="C473" s="12"/>
      <c r="D473" s="12"/>
      <c r="E473" s="12"/>
      <c r="F473" s="12"/>
      <c r="G473" s="12"/>
      <c r="H473" s="12"/>
      <c r="I473" s="12">
        <f>SUM(I455+I465+I468+I471)</f>
        <v>11</v>
      </c>
      <c r="J473" s="12">
        <f>SUM(J455+J465+J468+J471)</f>
        <v>6</v>
      </c>
      <c r="K473" s="20">
        <f>SUM(K452:K472)</f>
        <v>2</v>
      </c>
    </row>
    <row r="475" spans="1:11" s="14" customFormat="1" ht="15.6">
      <c r="A475" s="7" t="s">
        <v>323</v>
      </c>
      <c r="B475" s="7"/>
      <c r="C475" s="7"/>
      <c r="D475" s="7"/>
      <c r="E475" s="7"/>
      <c r="F475" s="7"/>
      <c r="G475" s="7"/>
      <c r="H475" s="7"/>
      <c r="I475" s="7">
        <f>SUM(I346+I379+I400+I428+I448+I473)</f>
        <v>62</v>
      </c>
      <c r="J475" s="7">
        <f>SUM(J346+J379+J400+J428+J448+J473)</f>
        <v>36</v>
      </c>
      <c r="K475" s="7">
        <f>SUM(K346+K379+K400+K428+K448+K473)</f>
        <v>13</v>
      </c>
    </row>
  </sheetData>
  <sortState xmlns:xlrd2="http://schemas.microsoft.com/office/spreadsheetml/2017/richdata2" ref="A24:H464">
    <sortCondition ref="C24:C464"/>
  </sortState>
  <mergeCells count="1">
    <mergeCell ref="A20:H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7EA1B-E72C-451E-BBED-D34FDF013F49}">
  <dimension ref="A1:M600"/>
  <sheetViews>
    <sheetView tabSelected="1" topLeftCell="A227" workbookViewId="0">
      <selection activeCell="M13" sqref="M13"/>
    </sheetView>
  </sheetViews>
  <sheetFormatPr defaultRowHeight="14.4"/>
  <cols>
    <col min="1" max="2" width="10.44140625" customWidth="1"/>
    <col min="3" max="3" width="17.109375" customWidth="1"/>
    <col min="4" max="4" width="14.33203125" customWidth="1"/>
    <col min="5" max="5" width="17.21875" customWidth="1"/>
    <col min="6" max="6" width="35.109375" customWidth="1"/>
    <col min="7" max="7" width="52" customWidth="1"/>
    <col min="8" max="8" width="39.44140625" customWidth="1"/>
    <col min="9" max="9" width="21.109375" customWidth="1"/>
    <col min="10" max="10" width="21.88671875" customWidth="1"/>
    <col min="11" max="11" width="21" customWidth="1"/>
    <col min="12" max="12" width="16.44140625" customWidth="1"/>
    <col min="13" max="13" width="31.21875" customWidth="1"/>
  </cols>
  <sheetData>
    <row r="1" spans="1:13">
      <c r="J1" s="1"/>
    </row>
    <row r="2" spans="1:13">
      <c r="A2" s="1"/>
      <c r="J2" s="1"/>
    </row>
    <row r="3" spans="1:13">
      <c r="A3" s="1"/>
      <c r="J3" s="1"/>
    </row>
    <row r="4" spans="1:13">
      <c r="A4" s="1"/>
      <c r="J4" s="1"/>
    </row>
    <row r="5" spans="1:13">
      <c r="A5" s="1"/>
      <c r="J5" s="1"/>
    </row>
    <row r="6" spans="1:13">
      <c r="A6" s="1"/>
      <c r="J6" s="1"/>
    </row>
    <row r="7" spans="1:13" ht="21">
      <c r="C7" s="2"/>
    </row>
    <row r="8" spans="1:13" ht="18">
      <c r="A8" s="4"/>
      <c r="B8" s="4"/>
      <c r="C8" s="5"/>
      <c r="D8" s="4"/>
      <c r="E8" s="4" t="s">
        <v>240</v>
      </c>
      <c r="F8" s="4"/>
      <c r="G8" s="4"/>
      <c r="H8" s="4"/>
      <c r="I8" s="4"/>
      <c r="J8" s="4"/>
    </row>
    <row r="9" spans="1:13" ht="15.6">
      <c r="A9" s="6"/>
      <c r="B9" s="6" t="s">
        <v>241</v>
      </c>
      <c r="C9" s="6" t="s">
        <v>242</v>
      </c>
      <c r="D9" s="6"/>
      <c r="E9" s="6" t="s">
        <v>243</v>
      </c>
      <c r="F9" s="6" t="s">
        <v>335</v>
      </c>
      <c r="G9" s="6" t="s">
        <v>334</v>
      </c>
      <c r="H9" s="6" t="s">
        <v>244</v>
      </c>
      <c r="I9" s="6" t="s">
        <v>335</v>
      </c>
      <c r="J9" s="6" t="s">
        <v>334</v>
      </c>
      <c r="K9" s="6" t="s">
        <v>245</v>
      </c>
      <c r="L9" s="6" t="s">
        <v>246</v>
      </c>
      <c r="M9" s="6" t="s">
        <v>479</v>
      </c>
    </row>
    <row r="10" spans="1:13" ht="15.6">
      <c r="B10" s="8">
        <v>20</v>
      </c>
      <c r="C10" s="9" t="s">
        <v>247</v>
      </c>
      <c r="E10">
        <f>I169</f>
        <v>87</v>
      </c>
      <c r="F10">
        <v>59</v>
      </c>
      <c r="G10" s="11">
        <f>SUM(E10-F10)</f>
        <v>28</v>
      </c>
      <c r="H10">
        <f>J169</f>
        <v>55</v>
      </c>
      <c r="I10">
        <v>44</v>
      </c>
      <c r="J10" s="25">
        <f>SUM(H10-I10)</f>
        <v>11</v>
      </c>
      <c r="K10">
        <v>274</v>
      </c>
      <c r="L10" s="10">
        <f>SUM(H10/K10)</f>
        <v>0.20072992700729927</v>
      </c>
      <c r="M10">
        <f>K169</f>
        <v>7</v>
      </c>
    </row>
    <row r="11" spans="1:13" ht="15.6">
      <c r="B11" s="8">
        <v>31</v>
      </c>
      <c r="C11" s="9" t="s">
        <v>248</v>
      </c>
      <c r="E11">
        <f>I439</f>
        <v>122</v>
      </c>
      <c r="F11">
        <v>87</v>
      </c>
      <c r="G11" s="11">
        <f>SUM(E11-F11)</f>
        <v>35</v>
      </c>
      <c r="H11" s="11">
        <f>+J439</f>
        <v>91</v>
      </c>
      <c r="I11">
        <v>67</v>
      </c>
      <c r="J11" s="11">
        <f>SUM(H11-I11)</f>
        <v>24</v>
      </c>
      <c r="K11">
        <v>497</v>
      </c>
      <c r="L11" s="10">
        <f>SUM(H11/K11)</f>
        <v>0.18309859154929578</v>
      </c>
      <c r="M11">
        <f>K439</f>
        <v>5</v>
      </c>
    </row>
    <row r="12" spans="1:13" ht="15.6">
      <c r="B12" s="8">
        <v>27</v>
      </c>
      <c r="C12" s="9" t="s">
        <v>249</v>
      </c>
      <c r="E12" s="11">
        <f>I600</f>
        <v>74</v>
      </c>
      <c r="F12" s="11">
        <v>62</v>
      </c>
      <c r="G12" s="11">
        <f>SUM(E12-F12)</f>
        <v>12</v>
      </c>
      <c r="H12">
        <f>J600</f>
        <v>40</v>
      </c>
      <c r="I12">
        <v>36</v>
      </c>
      <c r="J12" s="11">
        <f>SUM(H12-I12)</f>
        <v>4</v>
      </c>
      <c r="K12">
        <v>342</v>
      </c>
      <c r="L12" s="10">
        <f>SUM(H12/K12)</f>
        <v>0.11695906432748537</v>
      </c>
      <c r="M12">
        <f>K600</f>
        <v>12</v>
      </c>
    </row>
    <row r="13" spans="1:13" ht="15.6">
      <c r="A13" s="20"/>
      <c r="B13" s="31">
        <v>78</v>
      </c>
      <c r="C13" s="12" t="s">
        <v>419</v>
      </c>
      <c r="D13" s="20"/>
      <c r="E13" s="20">
        <f t="shared" ref="E13:K13" si="0">SUM(E10:E12)</f>
        <v>283</v>
      </c>
      <c r="F13" s="20">
        <f t="shared" si="0"/>
        <v>208</v>
      </c>
      <c r="G13" s="20">
        <f t="shared" si="0"/>
        <v>75</v>
      </c>
      <c r="H13" s="20">
        <f t="shared" si="0"/>
        <v>186</v>
      </c>
      <c r="I13" s="20">
        <f t="shared" si="0"/>
        <v>147</v>
      </c>
      <c r="J13" s="32">
        <f t="shared" si="0"/>
        <v>39</v>
      </c>
      <c r="K13" s="20">
        <f t="shared" si="0"/>
        <v>1113</v>
      </c>
      <c r="L13" s="33">
        <f>SUM(H13/K13)</f>
        <v>0.16711590296495957</v>
      </c>
      <c r="M13" s="20">
        <f>SUM(M10:M12)</f>
        <v>24</v>
      </c>
    </row>
    <row r="14" spans="1:13" ht="15.6">
      <c r="B14" s="8"/>
      <c r="C14" s="9"/>
    </row>
    <row r="15" spans="1:13" ht="15.6">
      <c r="A15" s="7" t="s">
        <v>418</v>
      </c>
      <c r="B15" s="6"/>
      <c r="C15" s="14"/>
      <c r="D15" s="14"/>
      <c r="E15" s="14">
        <v>444</v>
      </c>
      <c r="F15" s="14"/>
      <c r="G15" s="14">
        <v>37</v>
      </c>
      <c r="H15" s="14"/>
      <c r="I15" s="14"/>
      <c r="J15" s="14"/>
      <c r="K15" s="14"/>
      <c r="L15" s="14"/>
    </row>
    <row r="16" spans="1:13" ht="15.6">
      <c r="A16" s="7" t="s">
        <v>417</v>
      </c>
      <c r="B16" s="6"/>
      <c r="C16" s="14"/>
      <c r="D16" s="14"/>
      <c r="E16" s="26">
        <f>444-E13</f>
        <v>161</v>
      </c>
      <c r="F16" s="14"/>
      <c r="G16" s="30">
        <f>G13-G15</f>
        <v>38</v>
      </c>
      <c r="H16" s="14"/>
      <c r="I16" s="14"/>
      <c r="J16" s="14"/>
      <c r="K16" s="14"/>
      <c r="L16" s="14"/>
    </row>
    <row r="17" spans="1:12" ht="21">
      <c r="C17" s="2"/>
    </row>
    <row r="19" spans="1:12" ht="15.6">
      <c r="A19" s="36" t="s">
        <v>557</v>
      </c>
      <c r="B19" s="37"/>
      <c r="C19" s="37"/>
      <c r="D19" s="37"/>
      <c r="E19" s="37"/>
      <c r="F19" s="37"/>
      <c r="G19" s="37"/>
      <c r="H19" s="37"/>
      <c r="I19" s="14"/>
      <c r="J19" s="16"/>
      <c r="K19" s="14"/>
      <c r="L19" s="14"/>
    </row>
    <row r="20" spans="1:12" ht="15.6">
      <c r="A20" s="6"/>
      <c r="B20" s="7"/>
      <c r="C20" s="7"/>
      <c r="D20" s="7"/>
      <c r="E20" s="7"/>
      <c r="F20" s="7"/>
      <c r="G20" s="7"/>
      <c r="H20" s="7"/>
      <c r="I20" s="14"/>
      <c r="J20" s="16"/>
      <c r="K20" s="14"/>
      <c r="L20" s="14"/>
    </row>
    <row r="21" spans="1:12" ht="15.6">
      <c r="A21" s="7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7" t="s">
        <v>5</v>
      </c>
      <c r="G21" s="7" t="s">
        <v>6</v>
      </c>
      <c r="H21" s="7" t="s">
        <v>7</v>
      </c>
      <c r="I21" s="7" t="s">
        <v>253</v>
      </c>
      <c r="J21" s="6" t="s">
        <v>271</v>
      </c>
      <c r="K21" s="7" t="s">
        <v>479</v>
      </c>
    </row>
    <row r="22" spans="1:12" ht="15.6">
      <c r="A22" s="7"/>
      <c r="B22" s="7"/>
      <c r="C22" s="7"/>
      <c r="D22" s="7"/>
      <c r="E22" s="7"/>
      <c r="F22" s="7"/>
      <c r="G22" s="7"/>
      <c r="H22" s="7"/>
      <c r="I22" s="7"/>
      <c r="J22" s="6"/>
      <c r="K22" s="7"/>
    </row>
    <row r="23" spans="1:12">
      <c r="A23" s="28">
        <v>562</v>
      </c>
      <c r="B23" t="s">
        <v>23</v>
      </c>
      <c r="C23" s="28">
        <v>11</v>
      </c>
      <c r="D23" t="s">
        <v>116</v>
      </c>
      <c r="E23" t="s">
        <v>481</v>
      </c>
      <c r="F23" t="s">
        <v>482</v>
      </c>
      <c r="G23" t="s">
        <v>142</v>
      </c>
      <c r="H23" t="s">
        <v>138</v>
      </c>
      <c r="I23">
        <v>1</v>
      </c>
      <c r="J23">
        <v>1</v>
      </c>
    </row>
    <row r="24" spans="1:12">
      <c r="A24" s="28">
        <v>562</v>
      </c>
      <c r="B24" t="s">
        <v>23</v>
      </c>
      <c r="C24" s="28">
        <v>11</v>
      </c>
      <c r="D24" t="s">
        <v>116</v>
      </c>
      <c r="E24" t="s">
        <v>483</v>
      </c>
      <c r="F24" t="s">
        <v>220</v>
      </c>
      <c r="G24" t="s">
        <v>142</v>
      </c>
      <c r="H24" t="s">
        <v>138</v>
      </c>
      <c r="I24">
        <v>1</v>
      </c>
      <c r="J24">
        <v>1</v>
      </c>
    </row>
    <row r="25" spans="1:12">
      <c r="A25" s="28">
        <v>562</v>
      </c>
      <c r="B25" t="s">
        <v>23</v>
      </c>
      <c r="C25" s="28">
        <v>11</v>
      </c>
      <c r="D25" t="s">
        <v>337</v>
      </c>
      <c r="E25" t="s">
        <v>338</v>
      </c>
      <c r="F25" t="s">
        <v>339</v>
      </c>
      <c r="G25" t="s">
        <v>142</v>
      </c>
      <c r="H25" t="s">
        <v>138</v>
      </c>
      <c r="I25">
        <v>1</v>
      </c>
      <c r="J25">
        <v>1</v>
      </c>
    </row>
    <row r="26" spans="1:12">
      <c r="A26" s="28">
        <v>562</v>
      </c>
      <c r="B26" t="s">
        <v>23</v>
      </c>
      <c r="C26" s="28">
        <v>11</v>
      </c>
      <c r="D26" t="s">
        <v>29</v>
      </c>
      <c r="E26" t="s">
        <v>338</v>
      </c>
      <c r="F26" t="s">
        <v>340</v>
      </c>
      <c r="G26" t="s">
        <v>142</v>
      </c>
      <c r="H26" t="s">
        <v>138</v>
      </c>
      <c r="I26">
        <v>1</v>
      </c>
      <c r="J26">
        <v>1</v>
      </c>
    </row>
    <row r="27" spans="1:12">
      <c r="A27" s="28">
        <v>562</v>
      </c>
      <c r="B27" t="s">
        <v>23</v>
      </c>
      <c r="C27" s="28">
        <v>11</v>
      </c>
      <c r="D27" t="s">
        <v>128</v>
      </c>
      <c r="E27" t="s">
        <v>46</v>
      </c>
      <c r="F27" t="s">
        <v>143</v>
      </c>
      <c r="G27" t="s">
        <v>142</v>
      </c>
      <c r="H27" t="s">
        <v>138</v>
      </c>
      <c r="I27">
        <v>1</v>
      </c>
      <c r="J27">
        <v>1</v>
      </c>
    </row>
    <row r="28" spans="1:12">
      <c r="A28" s="28">
        <v>562</v>
      </c>
      <c r="B28" t="s">
        <v>23</v>
      </c>
      <c r="C28" s="28">
        <v>11</v>
      </c>
      <c r="D28" t="s">
        <v>134</v>
      </c>
      <c r="E28" t="s">
        <v>52</v>
      </c>
      <c r="F28" t="s">
        <v>141</v>
      </c>
      <c r="G28" t="s">
        <v>142</v>
      </c>
      <c r="H28" t="s">
        <v>138</v>
      </c>
      <c r="I28">
        <v>1</v>
      </c>
      <c r="J28">
        <v>1</v>
      </c>
    </row>
    <row r="29" spans="1:12">
      <c r="A29" s="28">
        <v>562</v>
      </c>
      <c r="B29" t="s">
        <v>23</v>
      </c>
      <c r="C29" s="28">
        <v>11</v>
      </c>
      <c r="D29" t="s">
        <v>128</v>
      </c>
      <c r="E29" t="s">
        <v>15</v>
      </c>
      <c r="F29" t="s">
        <v>108</v>
      </c>
      <c r="G29" t="s">
        <v>142</v>
      </c>
      <c r="H29" t="s">
        <v>138</v>
      </c>
      <c r="I29">
        <v>1</v>
      </c>
      <c r="J29">
        <v>1</v>
      </c>
    </row>
    <row r="30" spans="1:12" ht="15.6">
      <c r="A30" s="15" t="s">
        <v>253</v>
      </c>
      <c r="B30" s="9"/>
      <c r="C30" s="13"/>
      <c r="D30" s="9"/>
      <c r="E30" s="9"/>
      <c r="F30" s="9"/>
      <c r="G30" s="9"/>
      <c r="H30" s="9"/>
      <c r="I30">
        <f>SUM(I23:I29)</f>
        <v>7</v>
      </c>
      <c r="J30" s="29">
        <f>SUM(J23:J29)</f>
        <v>7</v>
      </c>
    </row>
    <row r="31" spans="1:12">
      <c r="A31" s="28"/>
      <c r="C31" s="28"/>
    </row>
    <row r="32" spans="1:12">
      <c r="A32" s="28">
        <v>926</v>
      </c>
      <c r="B32" t="s">
        <v>23</v>
      </c>
      <c r="C32" s="28">
        <v>11</v>
      </c>
      <c r="D32" t="s">
        <v>134</v>
      </c>
      <c r="E32" t="s">
        <v>420</v>
      </c>
      <c r="F32" t="s">
        <v>424</v>
      </c>
      <c r="G32" t="s">
        <v>231</v>
      </c>
      <c r="H32" t="s">
        <v>138</v>
      </c>
      <c r="I32">
        <v>1</v>
      </c>
      <c r="J32">
        <v>1</v>
      </c>
    </row>
    <row r="33" spans="1:10">
      <c r="A33" s="28">
        <v>926</v>
      </c>
      <c r="B33" t="s">
        <v>23</v>
      </c>
      <c r="C33" s="28">
        <v>11</v>
      </c>
      <c r="D33" t="s">
        <v>37</v>
      </c>
      <c r="E33" t="s">
        <v>343</v>
      </c>
      <c r="F33" t="s">
        <v>344</v>
      </c>
      <c r="G33" t="s">
        <v>231</v>
      </c>
      <c r="H33" t="s">
        <v>138</v>
      </c>
      <c r="I33">
        <v>1</v>
      </c>
      <c r="J33">
        <v>1</v>
      </c>
    </row>
    <row r="34" spans="1:10">
      <c r="A34" s="28">
        <v>926</v>
      </c>
      <c r="B34" t="s">
        <v>23</v>
      </c>
      <c r="C34" s="28">
        <v>11</v>
      </c>
      <c r="D34" t="s">
        <v>208</v>
      </c>
      <c r="E34" t="s">
        <v>345</v>
      </c>
      <c r="F34" t="s">
        <v>346</v>
      </c>
      <c r="G34" t="s">
        <v>231</v>
      </c>
      <c r="H34" t="s">
        <v>138</v>
      </c>
      <c r="I34">
        <v>1</v>
      </c>
      <c r="J34">
        <v>1</v>
      </c>
    </row>
    <row r="35" spans="1:10">
      <c r="A35" s="28">
        <v>926</v>
      </c>
      <c r="B35" t="s">
        <v>23</v>
      </c>
      <c r="C35" s="28">
        <v>11</v>
      </c>
      <c r="D35" t="s">
        <v>159</v>
      </c>
      <c r="E35" t="s">
        <v>345</v>
      </c>
      <c r="F35" t="s">
        <v>347</v>
      </c>
      <c r="G35" t="s">
        <v>231</v>
      </c>
      <c r="H35" t="s">
        <v>138</v>
      </c>
      <c r="I35">
        <v>1</v>
      </c>
      <c r="J35">
        <v>1</v>
      </c>
    </row>
    <row r="36" spans="1:10">
      <c r="A36" s="28">
        <v>926</v>
      </c>
      <c r="B36" t="s">
        <v>23</v>
      </c>
      <c r="C36" s="28">
        <v>11</v>
      </c>
      <c r="D36" t="s">
        <v>45</v>
      </c>
      <c r="E36" t="s">
        <v>345</v>
      </c>
      <c r="F36" t="s">
        <v>348</v>
      </c>
      <c r="G36" t="s">
        <v>231</v>
      </c>
      <c r="H36" t="s">
        <v>138</v>
      </c>
      <c r="I36">
        <v>1</v>
      </c>
      <c r="J36">
        <v>1</v>
      </c>
    </row>
    <row r="37" spans="1:10">
      <c r="A37" s="28">
        <v>926</v>
      </c>
      <c r="B37" t="s">
        <v>23</v>
      </c>
      <c r="C37" s="28">
        <v>11</v>
      </c>
      <c r="D37" t="s">
        <v>131</v>
      </c>
      <c r="E37" t="s">
        <v>198</v>
      </c>
      <c r="F37" t="s">
        <v>233</v>
      </c>
      <c r="G37" t="s">
        <v>231</v>
      </c>
      <c r="H37" t="s">
        <v>138</v>
      </c>
      <c r="I37">
        <v>1</v>
      </c>
      <c r="J37">
        <v>1</v>
      </c>
    </row>
    <row r="38" spans="1:10">
      <c r="A38" s="28">
        <v>926</v>
      </c>
      <c r="B38" t="s">
        <v>23</v>
      </c>
      <c r="C38" s="28">
        <v>11</v>
      </c>
      <c r="D38" t="s">
        <v>42</v>
      </c>
      <c r="E38" t="s">
        <v>178</v>
      </c>
      <c r="F38" t="s">
        <v>348</v>
      </c>
      <c r="G38" t="s">
        <v>231</v>
      </c>
      <c r="H38" t="s">
        <v>138</v>
      </c>
      <c r="I38">
        <v>1</v>
      </c>
      <c r="J38">
        <v>0</v>
      </c>
    </row>
    <row r="39" spans="1:10">
      <c r="A39" s="28">
        <v>926</v>
      </c>
      <c r="B39" t="s">
        <v>23</v>
      </c>
      <c r="C39" s="28">
        <v>11</v>
      </c>
      <c r="D39" t="s">
        <v>229</v>
      </c>
      <c r="E39" t="s">
        <v>71</v>
      </c>
      <c r="F39" t="s">
        <v>424</v>
      </c>
      <c r="G39" t="s">
        <v>231</v>
      </c>
      <c r="H39" t="s">
        <v>138</v>
      </c>
      <c r="I39">
        <v>1</v>
      </c>
      <c r="J39">
        <v>0</v>
      </c>
    </row>
    <row r="40" spans="1:10" ht="15.6">
      <c r="A40" s="15" t="s">
        <v>253</v>
      </c>
      <c r="B40" s="9"/>
      <c r="C40" s="13"/>
      <c r="D40" s="9"/>
      <c r="E40" s="9"/>
      <c r="F40" s="9"/>
      <c r="G40" s="9"/>
      <c r="H40" s="9"/>
      <c r="I40">
        <f>SUM(I32:I39)</f>
        <v>8</v>
      </c>
      <c r="J40" s="29">
        <f>SUM(J32:J39)</f>
        <v>6</v>
      </c>
    </row>
    <row r="41" spans="1:10">
      <c r="A41" s="28"/>
      <c r="C41" s="28"/>
    </row>
    <row r="42" spans="1:10">
      <c r="A42" s="28">
        <v>3305</v>
      </c>
      <c r="B42" t="s">
        <v>23</v>
      </c>
      <c r="C42" s="28">
        <v>11</v>
      </c>
      <c r="D42" t="s">
        <v>131</v>
      </c>
      <c r="E42" t="s">
        <v>483</v>
      </c>
      <c r="F42" t="s">
        <v>220</v>
      </c>
      <c r="G42" t="s">
        <v>105</v>
      </c>
      <c r="H42" t="s">
        <v>106</v>
      </c>
      <c r="I42">
        <v>1</v>
      </c>
      <c r="J42">
        <v>0</v>
      </c>
    </row>
    <row r="43" spans="1:10">
      <c r="A43" s="28">
        <v>3305</v>
      </c>
      <c r="B43" t="s">
        <v>23</v>
      </c>
      <c r="C43" s="28">
        <v>11</v>
      </c>
      <c r="D43" t="s">
        <v>91</v>
      </c>
      <c r="E43" t="s">
        <v>338</v>
      </c>
      <c r="F43" t="s">
        <v>353</v>
      </c>
      <c r="G43" t="s">
        <v>105</v>
      </c>
      <c r="H43" t="s">
        <v>106</v>
      </c>
      <c r="I43">
        <v>1</v>
      </c>
      <c r="J43">
        <v>1</v>
      </c>
    </row>
    <row r="44" spans="1:10">
      <c r="A44" s="28">
        <v>3305</v>
      </c>
      <c r="B44" t="s">
        <v>23</v>
      </c>
      <c r="C44" s="28">
        <v>11</v>
      </c>
      <c r="D44" t="s">
        <v>221</v>
      </c>
      <c r="E44" t="s">
        <v>354</v>
      </c>
      <c r="F44" t="s">
        <v>355</v>
      </c>
      <c r="G44" t="s">
        <v>105</v>
      </c>
      <c r="H44" t="s">
        <v>106</v>
      </c>
      <c r="I44">
        <v>1</v>
      </c>
      <c r="J44">
        <v>1</v>
      </c>
    </row>
    <row r="45" spans="1:10">
      <c r="A45" s="28">
        <v>3305</v>
      </c>
      <c r="B45" t="s">
        <v>23</v>
      </c>
      <c r="C45" s="28">
        <v>11</v>
      </c>
      <c r="D45" t="s">
        <v>107</v>
      </c>
      <c r="E45" t="s">
        <v>15</v>
      </c>
      <c r="F45" t="s">
        <v>108</v>
      </c>
      <c r="G45" t="s">
        <v>105</v>
      </c>
      <c r="H45" t="s">
        <v>106</v>
      </c>
      <c r="I45">
        <v>1</v>
      </c>
      <c r="J45">
        <v>0</v>
      </c>
    </row>
    <row r="46" spans="1:10">
      <c r="A46" s="28">
        <v>3305</v>
      </c>
      <c r="B46" t="s">
        <v>23</v>
      </c>
      <c r="C46" s="28">
        <v>11</v>
      </c>
      <c r="D46" t="s">
        <v>102</v>
      </c>
      <c r="E46" t="s">
        <v>103</v>
      </c>
      <c r="F46" t="s">
        <v>104</v>
      </c>
      <c r="G46" t="s">
        <v>105</v>
      </c>
      <c r="H46" t="s">
        <v>106</v>
      </c>
      <c r="I46">
        <v>1</v>
      </c>
      <c r="J46">
        <v>1</v>
      </c>
    </row>
    <row r="47" spans="1:10" ht="15.6">
      <c r="A47" s="15" t="s">
        <v>253</v>
      </c>
      <c r="B47" s="9"/>
      <c r="C47" s="13"/>
      <c r="D47" s="9"/>
      <c r="E47" s="9"/>
      <c r="F47" s="9"/>
      <c r="G47" s="9"/>
      <c r="H47" s="9"/>
      <c r="I47">
        <f>SUM(I42:I46)</f>
        <v>5</v>
      </c>
      <c r="J47" s="29">
        <f>SUM(J42:J46)</f>
        <v>3</v>
      </c>
    </row>
    <row r="48" spans="1:10">
      <c r="A48" s="28"/>
      <c r="C48" s="28"/>
    </row>
    <row r="49" spans="1:11">
      <c r="A49" s="28">
        <v>594729</v>
      </c>
      <c r="B49" t="s">
        <v>23</v>
      </c>
      <c r="C49" s="28">
        <v>11</v>
      </c>
      <c r="D49" t="s">
        <v>29</v>
      </c>
      <c r="E49" t="s">
        <v>451</v>
      </c>
      <c r="F49" t="s">
        <v>452</v>
      </c>
      <c r="G49" t="s">
        <v>154</v>
      </c>
      <c r="H49" t="s">
        <v>138</v>
      </c>
      <c r="I49">
        <v>1</v>
      </c>
      <c r="J49">
        <v>1</v>
      </c>
    </row>
    <row r="50" spans="1:11">
      <c r="A50" s="28">
        <v>594729</v>
      </c>
      <c r="B50" t="s">
        <v>23</v>
      </c>
      <c r="C50" s="28">
        <v>11</v>
      </c>
      <c r="D50" t="s">
        <v>83</v>
      </c>
      <c r="E50" t="s">
        <v>81</v>
      </c>
      <c r="F50" t="s">
        <v>153</v>
      </c>
      <c r="G50" t="s">
        <v>154</v>
      </c>
      <c r="H50" t="s">
        <v>138</v>
      </c>
      <c r="I50">
        <v>1</v>
      </c>
      <c r="J50">
        <v>1</v>
      </c>
    </row>
    <row r="51" spans="1:11">
      <c r="A51" s="28">
        <v>594729</v>
      </c>
      <c r="B51" t="s">
        <v>23</v>
      </c>
      <c r="C51" s="28">
        <v>11</v>
      </c>
      <c r="D51" t="s">
        <v>155</v>
      </c>
      <c r="E51" t="s">
        <v>81</v>
      </c>
      <c r="F51" t="s">
        <v>156</v>
      </c>
      <c r="G51" t="s">
        <v>154</v>
      </c>
      <c r="H51" t="s">
        <v>138</v>
      </c>
      <c r="I51">
        <v>1</v>
      </c>
      <c r="J51">
        <v>1</v>
      </c>
    </row>
    <row r="52" spans="1:11" ht="15.6">
      <c r="A52" s="15" t="s">
        <v>253</v>
      </c>
      <c r="B52" s="9"/>
      <c r="C52" s="13"/>
      <c r="D52" s="9"/>
      <c r="E52" s="9"/>
      <c r="F52" s="9"/>
      <c r="G52" s="9"/>
      <c r="H52" s="9"/>
      <c r="I52">
        <f>SUM(I49:I51)</f>
        <v>3</v>
      </c>
      <c r="J52" s="29">
        <f>SUM(J49:J51)</f>
        <v>3</v>
      </c>
    </row>
    <row r="53" spans="1:11">
      <c r="A53" s="28"/>
      <c r="C53" s="28"/>
    </row>
    <row r="54" spans="1:11">
      <c r="A54" s="28">
        <v>5315409</v>
      </c>
      <c r="B54" t="s">
        <v>23</v>
      </c>
      <c r="C54" s="28">
        <v>11</v>
      </c>
      <c r="D54" t="s">
        <v>67</v>
      </c>
      <c r="E54" t="s">
        <v>469</v>
      </c>
      <c r="F54" t="s">
        <v>470</v>
      </c>
      <c r="G54" t="s">
        <v>137</v>
      </c>
      <c r="H54" t="s">
        <v>138</v>
      </c>
      <c r="I54">
        <v>1</v>
      </c>
      <c r="J54">
        <v>1</v>
      </c>
    </row>
    <row r="55" spans="1:11">
      <c r="A55" s="28">
        <v>5315409</v>
      </c>
      <c r="B55" t="s">
        <v>23</v>
      </c>
      <c r="C55" s="28">
        <v>11</v>
      </c>
      <c r="D55" t="s">
        <v>134</v>
      </c>
      <c r="E55" t="s">
        <v>135</v>
      </c>
      <c r="F55" t="s">
        <v>136</v>
      </c>
      <c r="G55" t="s">
        <v>137</v>
      </c>
      <c r="H55" t="s">
        <v>138</v>
      </c>
      <c r="I55">
        <v>1</v>
      </c>
      <c r="J55">
        <v>1</v>
      </c>
    </row>
    <row r="56" spans="1:11">
      <c r="A56" s="28">
        <v>5315409</v>
      </c>
      <c r="B56" t="s">
        <v>23</v>
      </c>
      <c r="C56" s="28">
        <v>11</v>
      </c>
      <c r="D56" t="s">
        <v>139</v>
      </c>
      <c r="E56" t="s">
        <v>135</v>
      </c>
      <c r="F56" t="s">
        <v>470</v>
      </c>
      <c r="G56" t="s">
        <v>137</v>
      </c>
      <c r="H56" t="s">
        <v>138</v>
      </c>
      <c r="I56">
        <v>1</v>
      </c>
      <c r="J56">
        <v>0</v>
      </c>
    </row>
    <row r="57" spans="1:11" ht="15.6">
      <c r="A57" s="15" t="s">
        <v>253</v>
      </c>
      <c r="B57" s="9"/>
      <c r="C57" s="13"/>
      <c r="D57" s="9"/>
      <c r="E57" s="9"/>
      <c r="F57" s="9"/>
      <c r="G57" s="9"/>
      <c r="H57" s="9"/>
      <c r="I57">
        <f>SUM(I54:I56)</f>
        <v>3</v>
      </c>
      <c r="J57" s="29">
        <f>SUM(J54:J56)</f>
        <v>2</v>
      </c>
    </row>
    <row r="58" spans="1:11" ht="15.6">
      <c r="A58" s="15"/>
      <c r="B58" s="9"/>
      <c r="C58" s="13"/>
      <c r="D58" s="9"/>
      <c r="E58" s="9"/>
      <c r="F58" s="9"/>
      <c r="G58" s="9"/>
      <c r="H58" s="9"/>
      <c r="J58" s="1"/>
    </row>
    <row r="59" spans="1:11" s="20" customFormat="1" ht="15.6">
      <c r="A59" s="19" t="s">
        <v>255</v>
      </c>
      <c r="B59" s="12"/>
      <c r="C59" s="19"/>
      <c r="D59" s="12"/>
      <c r="E59" s="12"/>
      <c r="F59" s="12"/>
      <c r="G59" s="12"/>
      <c r="H59" s="12"/>
      <c r="I59" s="20">
        <f>SUM(I30+I40+I47+I52+I57)</f>
        <v>26</v>
      </c>
      <c r="J59" s="20">
        <f>SUM(J30+J40+J47+J52+J57)</f>
        <v>21</v>
      </c>
      <c r="K59" s="20">
        <f>SUM(K26:K57)</f>
        <v>0</v>
      </c>
    </row>
    <row r="60" spans="1:11">
      <c r="A60" s="28"/>
      <c r="C60" s="28"/>
    </row>
    <row r="61" spans="1:11">
      <c r="A61" s="28"/>
      <c r="C61" s="28"/>
    </row>
    <row r="62" spans="1:11" ht="15.6">
      <c r="A62" s="7" t="s">
        <v>0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  <c r="H62" s="7" t="s">
        <v>7</v>
      </c>
      <c r="I62" s="7" t="s">
        <v>253</v>
      </c>
      <c r="J62" s="7" t="s">
        <v>271</v>
      </c>
      <c r="K62" s="7" t="s">
        <v>479</v>
      </c>
    </row>
    <row r="63" spans="1:11">
      <c r="A63" s="28">
        <v>620</v>
      </c>
      <c r="B63" t="s">
        <v>23</v>
      </c>
      <c r="C63" s="28">
        <v>12</v>
      </c>
      <c r="D63" t="s">
        <v>91</v>
      </c>
      <c r="E63" t="s">
        <v>484</v>
      </c>
      <c r="F63" t="s">
        <v>485</v>
      </c>
      <c r="G63" t="s">
        <v>260</v>
      </c>
      <c r="H63" t="s">
        <v>486</v>
      </c>
      <c r="I63">
        <v>1</v>
      </c>
      <c r="J63">
        <v>1</v>
      </c>
    </row>
    <row r="64" spans="1:11">
      <c r="A64" s="28">
        <v>620</v>
      </c>
      <c r="B64" t="s">
        <v>23</v>
      </c>
      <c r="C64" s="28">
        <v>12</v>
      </c>
      <c r="D64" t="s">
        <v>349</v>
      </c>
      <c r="E64" t="s">
        <v>484</v>
      </c>
      <c r="F64" t="s">
        <v>485</v>
      </c>
      <c r="G64" t="s">
        <v>260</v>
      </c>
      <c r="H64" t="s">
        <v>486</v>
      </c>
      <c r="I64">
        <v>1</v>
      </c>
      <c r="J64">
        <v>0</v>
      </c>
    </row>
    <row r="65" spans="1:10">
      <c r="A65" s="28">
        <v>620</v>
      </c>
      <c r="B65" t="s">
        <v>23</v>
      </c>
      <c r="C65" s="28">
        <v>12</v>
      </c>
      <c r="D65" t="s">
        <v>123</v>
      </c>
      <c r="E65" t="s">
        <v>484</v>
      </c>
      <c r="F65" t="s">
        <v>487</v>
      </c>
      <c r="G65" t="s">
        <v>260</v>
      </c>
      <c r="H65" t="s">
        <v>486</v>
      </c>
      <c r="I65">
        <v>1</v>
      </c>
      <c r="J65">
        <v>1</v>
      </c>
    </row>
    <row r="66" spans="1:10">
      <c r="A66" s="28">
        <v>620</v>
      </c>
      <c r="B66" t="s">
        <v>23</v>
      </c>
      <c r="C66" s="28">
        <v>12</v>
      </c>
      <c r="D66" t="s">
        <v>221</v>
      </c>
      <c r="E66" t="s">
        <v>484</v>
      </c>
      <c r="F66" t="s">
        <v>487</v>
      </c>
      <c r="G66" t="s">
        <v>260</v>
      </c>
      <c r="H66" t="s">
        <v>486</v>
      </c>
      <c r="I66">
        <v>1</v>
      </c>
      <c r="J66">
        <v>0</v>
      </c>
    </row>
    <row r="67" spans="1:10">
      <c r="A67" s="28">
        <v>620</v>
      </c>
      <c r="B67" t="s">
        <v>23</v>
      </c>
      <c r="C67" s="28">
        <v>12</v>
      </c>
      <c r="D67" t="s">
        <v>80</v>
      </c>
      <c r="E67" t="s">
        <v>484</v>
      </c>
      <c r="F67" t="s">
        <v>487</v>
      </c>
      <c r="G67" t="s">
        <v>260</v>
      </c>
      <c r="H67" t="s">
        <v>486</v>
      </c>
      <c r="I67">
        <v>1</v>
      </c>
      <c r="J67">
        <v>0</v>
      </c>
    </row>
    <row r="68" spans="1:10">
      <c r="A68" s="28">
        <v>620</v>
      </c>
      <c r="B68" t="s">
        <v>23</v>
      </c>
      <c r="C68" s="28">
        <v>12</v>
      </c>
      <c r="D68" t="s">
        <v>102</v>
      </c>
      <c r="E68" t="s">
        <v>484</v>
      </c>
      <c r="F68" t="s">
        <v>487</v>
      </c>
      <c r="G68" t="s">
        <v>260</v>
      </c>
      <c r="H68" t="s">
        <v>486</v>
      </c>
      <c r="I68">
        <v>1</v>
      </c>
      <c r="J68">
        <v>0</v>
      </c>
    </row>
    <row r="69" spans="1:10">
      <c r="A69" s="28">
        <v>620</v>
      </c>
      <c r="B69" t="s">
        <v>23</v>
      </c>
      <c r="C69" s="28">
        <v>12</v>
      </c>
      <c r="D69" t="s">
        <v>83</v>
      </c>
      <c r="E69" t="s">
        <v>484</v>
      </c>
      <c r="F69" t="s">
        <v>487</v>
      </c>
      <c r="G69" t="s">
        <v>260</v>
      </c>
      <c r="H69" t="s">
        <v>486</v>
      </c>
      <c r="I69">
        <v>1</v>
      </c>
      <c r="J69">
        <v>0</v>
      </c>
    </row>
    <row r="70" spans="1:10">
      <c r="A70" s="28">
        <v>620</v>
      </c>
      <c r="B70" t="s">
        <v>23</v>
      </c>
      <c r="C70" s="28">
        <v>12</v>
      </c>
      <c r="D70" t="s">
        <v>87</v>
      </c>
      <c r="E70" t="s">
        <v>484</v>
      </c>
      <c r="F70" t="s">
        <v>487</v>
      </c>
      <c r="G70" t="s">
        <v>260</v>
      </c>
      <c r="H70" t="s">
        <v>486</v>
      </c>
      <c r="I70">
        <v>1</v>
      </c>
      <c r="J70">
        <v>0</v>
      </c>
    </row>
    <row r="71" spans="1:10" ht="15.6">
      <c r="A71" s="15" t="s">
        <v>253</v>
      </c>
      <c r="B71" s="9"/>
      <c r="C71" s="13"/>
      <c r="D71" s="9"/>
      <c r="E71" s="9"/>
      <c r="F71" s="9"/>
      <c r="G71" s="9"/>
      <c r="H71" s="9"/>
      <c r="I71">
        <f>SUM(I63:I70)</f>
        <v>8</v>
      </c>
      <c r="J71" s="29">
        <f>SUM(J63:J70)</f>
        <v>2</v>
      </c>
    </row>
    <row r="72" spans="1:10">
      <c r="A72" s="28"/>
      <c r="C72" s="28"/>
    </row>
    <row r="73" spans="1:10">
      <c r="A73" s="28">
        <v>787701</v>
      </c>
      <c r="B73" t="s">
        <v>23</v>
      </c>
      <c r="C73" s="28">
        <v>12</v>
      </c>
      <c r="D73" t="s">
        <v>57</v>
      </c>
      <c r="E73" t="s">
        <v>532</v>
      </c>
      <c r="F73" t="s">
        <v>533</v>
      </c>
      <c r="G73" t="s">
        <v>188</v>
      </c>
      <c r="H73" t="s">
        <v>189</v>
      </c>
      <c r="I73">
        <v>1</v>
      </c>
      <c r="J73">
        <v>1</v>
      </c>
    </row>
    <row r="74" spans="1:10">
      <c r="A74" s="28">
        <v>787701</v>
      </c>
      <c r="B74" t="s">
        <v>23</v>
      </c>
      <c r="C74" s="28">
        <v>12</v>
      </c>
      <c r="D74" t="s">
        <v>29</v>
      </c>
      <c r="E74" t="s">
        <v>453</v>
      </c>
      <c r="F74" t="s">
        <v>454</v>
      </c>
      <c r="G74" t="s">
        <v>188</v>
      </c>
      <c r="H74" t="s">
        <v>189</v>
      </c>
      <c r="I74">
        <v>1</v>
      </c>
      <c r="J74">
        <v>1</v>
      </c>
    </row>
    <row r="75" spans="1:10">
      <c r="A75" s="28">
        <v>787701</v>
      </c>
      <c r="B75" t="s">
        <v>23</v>
      </c>
      <c r="C75" s="28">
        <v>12</v>
      </c>
      <c r="D75" t="s">
        <v>159</v>
      </c>
      <c r="E75" t="s">
        <v>422</v>
      </c>
      <c r="F75" t="s">
        <v>533</v>
      </c>
      <c r="G75" t="s">
        <v>188</v>
      </c>
      <c r="H75" t="s">
        <v>189</v>
      </c>
      <c r="I75">
        <v>1</v>
      </c>
      <c r="J75">
        <v>0</v>
      </c>
    </row>
    <row r="76" spans="1:10">
      <c r="A76" s="28">
        <v>787701</v>
      </c>
      <c r="B76" t="s">
        <v>23</v>
      </c>
      <c r="C76" s="28">
        <v>12</v>
      </c>
      <c r="D76" t="s">
        <v>37</v>
      </c>
      <c r="E76" t="s">
        <v>422</v>
      </c>
      <c r="F76" t="s">
        <v>456</v>
      </c>
      <c r="G76" t="s">
        <v>188</v>
      </c>
      <c r="H76" t="s">
        <v>189</v>
      </c>
      <c r="I76">
        <v>1</v>
      </c>
      <c r="J76">
        <v>1</v>
      </c>
    </row>
    <row r="77" spans="1:10">
      <c r="A77" s="28">
        <v>787701</v>
      </c>
      <c r="B77" t="s">
        <v>23</v>
      </c>
      <c r="C77" s="28">
        <v>12</v>
      </c>
      <c r="D77" t="s">
        <v>37</v>
      </c>
      <c r="E77" t="s">
        <v>422</v>
      </c>
      <c r="F77" t="s">
        <v>533</v>
      </c>
      <c r="G77" t="s">
        <v>188</v>
      </c>
      <c r="H77" t="s">
        <v>189</v>
      </c>
      <c r="I77">
        <v>1</v>
      </c>
      <c r="J77">
        <v>0</v>
      </c>
    </row>
    <row r="78" spans="1:10">
      <c r="A78" s="28">
        <v>787701</v>
      </c>
      <c r="B78" t="s">
        <v>23</v>
      </c>
      <c r="C78" s="28">
        <v>12</v>
      </c>
      <c r="D78" t="s">
        <v>148</v>
      </c>
      <c r="E78" t="s">
        <v>369</v>
      </c>
      <c r="F78" t="s">
        <v>370</v>
      </c>
      <c r="G78" t="s">
        <v>188</v>
      </c>
      <c r="H78" t="s">
        <v>189</v>
      </c>
      <c r="I78">
        <v>1</v>
      </c>
      <c r="J78">
        <v>1</v>
      </c>
    </row>
    <row r="79" spans="1:10">
      <c r="A79" s="28">
        <v>787701</v>
      </c>
      <c r="B79" t="s">
        <v>23</v>
      </c>
      <c r="C79" s="28">
        <v>12</v>
      </c>
      <c r="D79" t="s">
        <v>29</v>
      </c>
      <c r="E79" t="s">
        <v>195</v>
      </c>
      <c r="F79" t="s">
        <v>196</v>
      </c>
      <c r="G79" t="s">
        <v>188</v>
      </c>
      <c r="H79" t="s">
        <v>189</v>
      </c>
      <c r="I79">
        <v>1</v>
      </c>
      <c r="J79">
        <v>1</v>
      </c>
    </row>
    <row r="80" spans="1:10">
      <c r="A80" s="28">
        <v>787701</v>
      </c>
      <c r="B80" t="s">
        <v>23</v>
      </c>
      <c r="C80" s="28">
        <v>12</v>
      </c>
      <c r="D80" t="s">
        <v>67</v>
      </c>
      <c r="E80" t="s">
        <v>199</v>
      </c>
      <c r="F80" t="s">
        <v>187</v>
      </c>
      <c r="G80" t="s">
        <v>188</v>
      </c>
      <c r="H80" t="s">
        <v>189</v>
      </c>
      <c r="I80">
        <v>1</v>
      </c>
      <c r="J80">
        <v>1</v>
      </c>
    </row>
    <row r="81" spans="1:10">
      <c r="A81" s="28">
        <v>787701</v>
      </c>
      <c r="B81" t="s">
        <v>23</v>
      </c>
      <c r="C81" s="28">
        <v>12</v>
      </c>
      <c r="D81" t="s">
        <v>57</v>
      </c>
      <c r="E81" t="s">
        <v>165</v>
      </c>
      <c r="F81" t="s">
        <v>197</v>
      </c>
      <c r="G81" t="s">
        <v>188</v>
      </c>
      <c r="H81" t="s">
        <v>189</v>
      </c>
      <c r="I81">
        <v>1</v>
      </c>
      <c r="J81">
        <v>1</v>
      </c>
    </row>
    <row r="82" spans="1:10">
      <c r="A82" s="28">
        <v>787701</v>
      </c>
      <c r="B82" t="s">
        <v>23</v>
      </c>
      <c r="C82" s="28">
        <v>12</v>
      </c>
      <c r="D82" t="s">
        <v>139</v>
      </c>
      <c r="E82" t="s">
        <v>198</v>
      </c>
      <c r="F82" t="s">
        <v>187</v>
      </c>
      <c r="G82" t="s">
        <v>188</v>
      </c>
      <c r="H82" t="s">
        <v>189</v>
      </c>
      <c r="I82">
        <v>1</v>
      </c>
      <c r="J82">
        <v>0</v>
      </c>
    </row>
    <row r="83" spans="1:10">
      <c r="A83" s="28">
        <v>787701</v>
      </c>
      <c r="B83" t="s">
        <v>23</v>
      </c>
      <c r="C83" s="28">
        <v>12</v>
      </c>
      <c r="D83" t="s">
        <v>193</v>
      </c>
      <c r="E83" t="s">
        <v>15</v>
      </c>
      <c r="F83" t="s">
        <v>194</v>
      </c>
      <c r="G83" t="s">
        <v>188</v>
      </c>
      <c r="H83" t="s">
        <v>189</v>
      </c>
      <c r="I83">
        <v>1</v>
      </c>
      <c r="J83">
        <v>1</v>
      </c>
    </row>
    <row r="84" spans="1:10">
      <c r="A84" s="28">
        <v>787701</v>
      </c>
      <c r="B84" t="s">
        <v>23</v>
      </c>
      <c r="C84" s="28">
        <v>12</v>
      </c>
      <c r="D84" t="s">
        <v>91</v>
      </c>
      <c r="E84" t="s">
        <v>191</v>
      </c>
      <c r="F84" t="s">
        <v>192</v>
      </c>
      <c r="G84" t="s">
        <v>188</v>
      </c>
      <c r="H84" t="s">
        <v>189</v>
      </c>
      <c r="I84">
        <v>1</v>
      </c>
      <c r="J84">
        <v>1</v>
      </c>
    </row>
    <row r="85" spans="1:10">
      <c r="A85" s="28">
        <v>787701</v>
      </c>
      <c r="B85" t="s">
        <v>23</v>
      </c>
      <c r="C85" s="28">
        <v>12</v>
      </c>
      <c r="D85" t="s">
        <v>70</v>
      </c>
      <c r="E85" t="s">
        <v>117</v>
      </c>
      <c r="F85" t="s">
        <v>187</v>
      </c>
      <c r="G85" t="s">
        <v>188</v>
      </c>
      <c r="H85" t="s">
        <v>189</v>
      </c>
      <c r="I85">
        <v>1</v>
      </c>
      <c r="J85">
        <v>0</v>
      </c>
    </row>
    <row r="86" spans="1:10">
      <c r="A86" s="28">
        <v>787701</v>
      </c>
      <c r="B86" t="s">
        <v>23</v>
      </c>
      <c r="C86" s="28">
        <v>12</v>
      </c>
      <c r="D86" t="s">
        <v>9</v>
      </c>
      <c r="E86" t="s">
        <v>117</v>
      </c>
      <c r="F86" t="s">
        <v>370</v>
      </c>
      <c r="G86" t="s">
        <v>188</v>
      </c>
      <c r="H86" t="s">
        <v>189</v>
      </c>
      <c r="I86">
        <v>1</v>
      </c>
      <c r="J86">
        <v>0</v>
      </c>
    </row>
    <row r="87" spans="1:10">
      <c r="A87" s="28">
        <v>787701</v>
      </c>
      <c r="B87" t="s">
        <v>23</v>
      </c>
      <c r="C87" s="28">
        <v>12</v>
      </c>
      <c r="D87" t="s">
        <v>56</v>
      </c>
      <c r="E87" t="s">
        <v>117</v>
      </c>
      <c r="F87" t="s">
        <v>197</v>
      </c>
      <c r="G87" t="s">
        <v>188</v>
      </c>
      <c r="H87" t="s">
        <v>189</v>
      </c>
      <c r="I87">
        <v>1</v>
      </c>
      <c r="J87">
        <v>0</v>
      </c>
    </row>
    <row r="88" spans="1:10" ht="15.6">
      <c r="A88" s="15" t="s">
        <v>253</v>
      </c>
      <c r="B88" s="9"/>
      <c r="C88" s="13"/>
      <c r="D88" s="9"/>
      <c r="E88" s="9"/>
      <c r="F88" s="9"/>
      <c r="G88" s="9"/>
      <c r="H88" s="9"/>
      <c r="I88">
        <f>SUM(I73:I87)</f>
        <v>15</v>
      </c>
      <c r="J88" s="29">
        <f>SUM(J73:J87)</f>
        <v>9</v>
      </c>
    </row>
    <row r="89" spans="1:10">
      <c r="A89" s="28"/>
      <c r="C89" s="28"/>
    </row>
    <row r="90" spans="1:10">
      <c r="A90" s="28">
        <v>7648734</v>
      </c>
      <c r="B90" t="s">
        <v>23</v>
      </c>
      <c r="C90" s="28">
        <v>12</v>
      </c>
      <c r="D90" t="s">
        <v>116</v>
      </c>
      <c r="E90" t="s">
        <v>492</v>
      </c>
      <c r="F90" t="s">
        <v>552</v>
      </c>
      <c r="G90" t="s">
        <v>262</v>
      </c>
      <c r="H90" t="s">
        <v>413</v>
      </c>
      <c r="I90">
        <v>1</v>
      </c>
      <c r="J90">
        <v>1</v>
      </c>
    </row>
    <row r="91" spans="1:10">
      <c r="A91" s="28">
        <v>7648734</v>
      </c>
      <c r="B91" t="s">
        <v>23</v>
      </c>
      <c r="C91" s="28">
        <v>12</v>
      </c>
      <c r="D91" t="s">
        <v>128</v>
      </c>
      <c r="E91" t="s">
        <v>451</v>
      </c>
      <c r="F91" t="s">
        <v>475</v>
      </c>
      <c r="G91" t="s">
        <v>262</v>
      </c>
      <c r="H91" t="s">
        <v>413</v>
      </c>
      <c r="I91">
        <v>1</v>
      </c>
      <c r="J91">
        <v>1</v>
      </c>
    </row>
    <row r="92" spans="1:10">
      <c r="A92" s="28">
        <v>7648734</v>
      </c>
      <c r="B92" t="s">
        <v>23</v>
      </c>
      <c r="C92" s="28">
        <v>12</v>
      </c>
      <c r="D92" t="s">
        <v>107</v>
      </c>
      <c r="E92" t="s">
        <v>467</v>
      </c>
      <c r="F92" t="s">
        <v>476</v>
      </c>
      <c r="G92" t="s">
        <v>262</v>
      </c>
      <c r="H92" t="s">
        <v>413</v>
      </c>
      <c r="I92">
        <v>1</v>
      </c>
      <c r="J92">
        <v>1</v>
      </c>
    </row>
    <row r="93" spans="1:10">
      <c r="A93" s="28">
        <v>7648734</v>
      </c>
      <c r="B93" t="s">
        <v>23</v>
      </c>
      <c r="C93" s="28">
        <v>12</v>
      </c>
      <c r="D93" t="s">
        <v>119</v>
      </c>
      <c r="E93" t="s">
        <v>441</v>
      </c>
      <c r="F93" t="s">
        <v>475</v>
      </c>
      <c r="G93" t="s">
        <v>262</v>
      </c>
      <c r="H93" t="s">
        <v>413</v>
      </c>
      <c r="I93">
        <v>1</v>
      </c>
      <c r="J93">
        <v>0</v>
      </c>
    </row>
    <row r="94" spans="1:10">
      <c r="A94" s="28">
        <v>7648734</v>
      </c>
      <c r="B94" t="s">
        <v>23</v>
      </c>
      <c r="C94" s="28">
        <v>12</v>
      </c>
      <c r="D94" t="s">
        <v>193</v>
      </c>
      <c r="E94" t="s">
        <v>345</v>
      </c>
      <c r="F94" t="s">
        <v>475</v>
      </c>
      <c r="G94" t="s">
        <v>262</v>
      </c>
      <c r="H94" t="s">
        <v>413</v>
      </c>
      <c r="I94">
        <v>1</v>
      </c>
      <c r="J94">
        <v>0</v>
      </c>
    </row>
    <row r="95" spans="1:10" ht="15.6">
      <c r="A95" s="15" t="s">
        <v>253</v>
      </c>
      <c r="B95" s="9"/>
      <c r="C95" s="13"/>
      <c r="D95" s="9"/>
      <c r="E95" s="9"/>
      <c r="F95" s="9"/>
      <c r="G95" s="9"/>
      <c r="H95" s="9"/>
      <c r="I95">
        <f>SUM(I90:I94)</f>
        <v>5</v>
      </c>
      <c r="J95" s="29">
        <f>SUM(J90:J94)</f>
        <v>3</v>
      </c>
    </row>
    <row r="96" spans="1:10" ht="15.6">
      <c r="A96" s="15"/>
      <c r="B96" s="9"/>
      <c r="C96" s="13"/>
      <c r="D96" s="9"/>
      <c r="E96" s="9"/>
      <c r="F96" s="9"/>
      <c r="G96" s="9"/>
      <c r="H96" s="9"/>
      <c r="J96" s="29"/>
    </row>
    <row r="97" spans="1:11" ht="15.6">
      <c r="A97" s="9">
        <v>3351</v>
      </c>
      <c r="B97" s="9"/>
      <c r="C97" s="13"/>
      <c r="D97" s="9"/>
      <c r="E97" s="9"/>
      <c r="F97" s="9"/>
      <c r="G97" s="9" t="s">
        <v>261</v>
      </c>
      <c r="H97" s="9"/>
      <c r="I97">
        <v>0</v>
      </c>
      <c r="J97">
        <v>0</v>
      </c>
      <c r="K97">
        <v>1</v>
      </c>
    </row>
    <row r="98" spans="1:11" ht="15.6">
      <c r="A98" s="15" t="s">
        <v>253</v>
      </c>
      <c r="B98" s="9"/>
      <c r="C98" s="13"/>
      <c r="D98" s="9"/>
      <c r="E98" s="9"/>
      <c r="F98" s="9"/>
      <c r="G98" s="9"/>
      <c r="H98" s="9"/>
      <c r="I98">
        <f>SUM(I97)</f>
        <v>0</v>
      </c>
      <c r="J98">
        <f>SUM(J97)</f>
        <v>0</v>
      </c>
    </row>
    <row r="99" spans="1:11" ht="15.6">
      <c r="A99" s="15"/>
      <c r="B99" s="9"/>
      <c r="C99" s="13"/>
      <c r="D99" s="9"/>
      <c r="E99" s="9"/>
      <c r="F99" s="9"/>
      <c r="G99" s="9"/>
      <c r="H99" s="9"/>
    </row>
    <row r="100" spans="1:11" ht="15.6">
      <c r="A100" s="9">
        <v>8976</v>
      </c>
      <c r="B100" s="9"/>
      <c r="C100" s="13"/>
      <c r="D100" s="9"/>
      <c r="E100" s="9"/>
      <c r="F100" s="9"/>
      <c r="G100" s="9" t="s">
        <v>263</v>
      </c>
      <c r="H100" s="9"/>
      <c r="I100">
        <v>0</v>
      </c>
      <c r="J100">
        <v>0</v>
      </c>
      <c r="K100">
        <v>1</v>
      </c>
    </row>
    <row r="101" spans="1:11" ht="15.6">
      <c r="A101" s="15" t="s">
        <v>253</v>
      </c>
      <c r="B101" s="9"/>
      <c r="C101" s="13"/>
      <c r="D101" s="9"/>
      <c r="E101" s="9"/>
      <c r="F101" s="9"/>
      <c r="G101" s="9"/>
      <c r="H101" s="9"/>
      <c r="I101">
        <f>SUM(I100)</f>
        <v>0</v>
      </c>
      <c r="J101">
        <f>SUM(J100)</f>
        <v>0</v>
      </c>
    </row>
    <row r="102" spans="1:11" ht="15.6">
      <c r="A102" s="15"/>
      <c r="B102" s="9"/>
      <c r="C102" s="13"/>
      <c r="D102" s="9"/>
      <c r="E102" s="9"/>
      <c r="F102" s="9"/>
      <c r="G102" s="9"/>
      <c r="H102" s="9"/>
    </row>
    <row r="103" spans="1:11" s="20" customFormat="1" ht="15.6">
      <c r="A103" s="19" t="s">
        <v>259</v>
      </c>
      <c r="B103" s="12"/>
      <c r="C103" s="19"/>
      <c r="D103" s="12"/>
      <c r="E103" s="12"/>
      <c r="F103" s="12"/>
      <c r="G103" s="12"/>
      <c r="H103" s="12"/>
      <c r="I103" s="20">
        <f>SUM(I71+I88+I95+I98+I101)</f>
        <v>28</v>
      </c>
      <c r="J103" s="20">
        <f>SUM(J71+J88+J95+J98+J101)</f>
        <v>14</v>
      </c>
      <c r="K103" s="20">
        <f>SUM(K72:K101)</f>
        <v>2</v>
      </c>
    </row>
    <row r="104" spans="1:11" s="20" customFormat="1" ht="15.6">
      <c r="A104" s="19"/>
      <c r="B104" s="12"/>
      <c r="C104" s="19"/>
      <c r="D104" s="12"/>
      <c r="E104" s="12"/>
      <c r="F104" s="12"/>
      <c r="G104" s="12"/>
      <c r="H104" s="12"/>
    </row>
    <row r="105" spans="1:11" ht="15.6">
      <c r="A105" s="7" t="s">
        <v>0</v>
      </c>
      <c r="B105" s="7" t="s">
        <v>1</v>
      </c>
      <c r="C105" s="7" t="s">
        <v>2</v>
      </c>
      <c r="D105" s="7" t="s">
        <v>3</v>
      </c>
      <c r="E105" s="7" t="s">
        <v>4</v>
      </c>
      <c r="F105" s="7" t="s">
        <v>5</v>
      </c>
      <c r="G105" s="7" t="s">
        <v>6</v>
      </c>
      <c r="H105" s="7" t="s">
        <v>7</v>
      </c>
      <c r="I105" s="7" t="s">
        <v>253</v>
      </c>
      <c r="J105" s="7" t="s">
        <v>271</v>
      </c>
      <c r="K105" s="7" t="s">
        <v>479</v>
      </c>
    </row>
    <row r="106" spans="1:11">
      <c r="A106" s="28">
        <v>3822</v>
      </c>
      <c r="B106" t="s">
        <v>23</v>
      </c>
      <c r="C106" s="28">
        <v>14</v>
      </c>
      <c r="D106" t="s">
        <v>185</v>
      </c>
      <c r="E106" t="s">
        <v>510</v>
      </c>
      <c r="F106" t="s">
        <v>125</v>
      </c>
      <c r="G106" t="s">
        <v>126</v>
      </c>
      <c r="H106" t="s">
        <v>511</v>
      </c>
      <c r="I106">
        <v>1</v>
      </c>
      <c r="J106">
        <v>1</v>
      </c>
    </row>
    <row r="107" spans="1:11">
      <c r="A107" s="28">
        <v>3822</v>
      </c>
      <c r="B107" t="s">
        <v>23</v>
      </c>
      <c r="C107" s="28">
        <v>14</v>
      </c>
      <c r="D107" t="s">
        <v>80</v>
      </c>
      <c r="E107" t="s">
        <v>510</v>
      </c>
      <c r="F107" t="s">
        <v>125</v>
      </c>
      <c r="G107" t="s">
        <v>126</v>
      </c>
      <c r="H107" t="s">
        <v>511</v>
      </c>
      <c r="I107">
        <v>1</v>
      </c>
      <c r="J107">
        <v>0</v>
      </c>
    </row>
    <row r="108" spans="1:11">
      <c r="A108" s="28">
        <v>3822</v>
      </c>
      <c r="B108" t="s">
        <v>23</v>
      </c>
      <c r="C108" s="28">
        <v>14</v>
      </c>
      <c r="D108" t="s">
        <v>500</v>
      </c>
      <c r="E108" t="s">
        <v>492</v>
      </c>
      <c r="F108" t="s">
        <v>512</v>
      </c>
      <c r="G108" t="s">
        <v>126</v>
      </c>
      <c r="H108" t="s">
        <v>511</v>
      </c>
      <c r="I108">
        <v>1</v>
      </c>
      <c r="J108">
        <v>1</v>
      </c>
    </row>
    <row r="109" spans="1:11">
      <c r="A109" s="28">
        <v>3822</v>
      </c>
      <c r="B109" t="s">
        <v>23</v>
      </c>
      <c r="C109" s="28">
        <v>14</v>
      </c>
      <c r="D109" t="s">
        <v>114</v>
      </c>
      <c r="E109" t="s">
        <v>492</v>
      </c>
      <c r="F109" t="s">
        <v>512</v>
      </c>
      <c r="G109" t="s">
        <v>126</v>
      </c>
      <c r="H109" t="s">
        <v>511</v>
      </c>
      <c r="I109">
        <v>1</v>
      </c>
      <c r="J109">
        <v>0</v>
      </c>
    </row>
    <row r="110" spans="1:11">
      <c r="A110" s="28">
        <v>3822</v>
      </c>
      <c r="B110" t="s">
        <v>23</v>
      </c>
      <c r="C110" s="28">
        <v>14</v>
      </c>
      <c r="D110" t="s">
        <v>42</v>
      </c>
      <c r="E110" t="s">
        <v>492</v>
      </c>
      <c r="F110" t="s">
        <v>512</v>
      </c>
      <c r="G110" t="s">
        <v>126</v>
      </c>
      <c r="H110" t="s">
        <v>511</v>
      </c>
      <c r="I110">
        <v>1</v>
      </c>
      <c r="J110">
        <v>0</v>
      </c>
    </row>
    <row r="111" spans="1:11">
      <c r="A111" s="28">
        <v>3822</v>
      </c>
      <c r="B111" t="s">
        <v>23</v>
      </c>
      <c r="C111" s="28">
        <v>14</v>
      </c>
      <c r="D111" t="s">
        <v>19</v>
      </c>
      <c r="E111" t="s">
        <v>513</v>
      </c>
      <c r="F111" t="s">
        <v>514</v>
      </c>
      <c r="G111" t="s">
        <v>126</v>
      </c>
      <c r="H111" t="s">
        <v>511</v>
      </c>
      <c r="I111">
        <v>1</v>
      </c>
      <c r="J111">
        <v>1</v>
      </c>
    </row>
    <row r="112" spans="1:11">
      <c r="A112" s="28">
        <v>3822</v>
      </c>
      <c r="B112" t="s">
        <v>23</v>
      </c>
      <c r="C112" s="28">
        <v>14</v>
      </c>
      <c r="D112" t="s">
        <v>57</v>
      </c>
      <c r="E112" t="s">
        <v>513</v>
      </c>
      <c r="F112" t="s">
        <v>515</v>
      </c>
      <c r="G112" t="s">
        <v>126</v>
      </c>
      <c r="H112" t="s">
        <v>511</v>
      </c>
      <c r="I112">
        <v>1</v>
      </c>
      <c r="J112">
        <v>1</v>
      </c>
    </row>
    <row r="113" spans="1:11">
      <c r="A113" s="28">
        <v>3822</v>
      </c>
      <c r="B113" t="s">
        <v>23</v>
      </c>
      <c r="C113" s="28">
        <v>14</v>
      </c>
      <c r="D113" t="s">
        <v>221</v>
      </c>
      <c r="E113" t="s">
        <v>435</v>
      </c>
      <c r="F113" t="s">
        <v>125</v>
      </c>
      <c r="G113" t="s">
        <v>126</v>
      </c>
      <c r="H113" t="s">
        <v>511</v>
      </c>
      <c r="I113">
        <v>1</v>
      </c>
      <c r="J113">
        <v>0</v>
      </c>
    </row>
    <row r="114" spans="1:11">
      <c r="A114" s="28">
        <v>3822</v>
      </c>
      <c r="B114" t="s">
        <v>23</v>
      </c>
      <c r="C114" s="28">
        <v>14</v>
      </c>
      <c r="D114" t="s">
        <v>337</v>
      </c>
      <c r="E114" t="s">
        <v>435</v>
      </c>
      <c r="F114" t="s">
        <v>512</v>
      </c>
      <c r="G114" t="s">
        <v>126</v>
      </c>
      <c r="H114" t="s">
        <v>511</v>
      </c>
      <c r="I114">
        <v>1</v>
      </c>
      <c r="J114">
        <v>0</v>
      </c>
    </row>
    <row r="115" spans="1:11">
      <c r="A115" s="28">
        <v>3822</v>
      </c>
      <c r="B115" t="s">
        <v>23</v>
      </c>
      <c r="C115" s="28">
        <v>14</v>
      </c>
      <c r="D115" t="s">
        <v>123</v>
      </c>
      <c r="E115" t="s">
        <v>124</v>
      </c>
      <c r="F115" t="s">
        <v>125</v>
      </c>
      <c r="G115" t="s">
        <v>126</v>
      </c>
      <c r="H115" t="s">
        <v>511</v>
      </c>
      <c r="I115">
        <v>1</v>
      </c>
      <c r="J115">
        <v>0</v>
      </c>
    </row>
    <row r="116" spans="1:11">
      <c r="A116" s="28">
        <v>3822</v>
      </c>
      <c r="B116" t="s">
        <v>23</v>
      </c>
      <c r="C116" s="28">
        <v>14</v>
      </c>
      <c r="D116" t="s">
        <v>128</v>
      </c>
      <c r="E116" t="s">
        <v>124</v>
      </c>
      <c r="F116" t="s">
        <v>514</v>
      </c>
      <c r="G116" t="s">
        <v>126</v>
      </c>
      <c r="H116" t="s">
        <v>511</v>
      </c>
      <c r="I116">
        <v>1</v>
      </c>
      <c r="J116">
        <v>0</v>
      </c>
    </row>
    <row r="117" spans="1:11">
      <c r="A117" s="28">
        <v>3822</v>
      </c>
      <c r="B117" t="s">
        <v>23</v>
      </c>
      <c r="C117" s="28">
        <v>14</v>
      </c>
      <c r="D117" t="s">
        <v>29</v>
      </c>
      <c r="E117" t="s">
        <v>124</v>
      </c>
      <c r="F117" t="s">
        <v>130</v>
      </c>
      <c r="G117" t="s">
        <v>126</v>
      </c>
      <c r="H117" t="s">
        <v>511</v>
      </c>
      <c r="I117">
        <v>1</v>
      </c>
      <c r="J117">
        <v>1</v>
      </c>
    </row>
    <row r="118" spans="1:11" ht="15.6">
      <c r="A118" s="15" t="s">
        <v>253</v>
      </c>
      <c r="B118" s="9"/>
      <c r="C118" s="13"/>
      <c r="D118" s="9"/>
      <c r="E118" s="9"/>
      <c r="F118" s="9"/>
      <c r="G118" s="9"/>
      <c r="H118" s="9"/>
      <c r="I118">
        <f>SUM(I106:I117)</f>
        <v>12</v>
      </c>
      <c r="J118" s="29">
        <f>SUM(J106:J117)</f>
        <v>5</v>
      </c>
    </row>
    <row r="119" spans="1:11" ht="15.6">
      <c r="A119" s="15"/>
      <c r="B119" s="9"/>
      <c r="C119" s="13"/>
      <c r="D119" s="9"/>
      <c r="E119" s="9"/>
      <c r="F119" s="9"/>
      <c r="G119" s="9"/>
      <c r="H119" s="9"/>
      <c r="J119" s="29"/>
    </row>
    <row r="120" spans="1:11" ht="15.6">
      <c r="A120" s="9" t="s">
        <v>264</v>
      </c>
      <c r="B120" s="9"/>
      <c r="C120" s="13"/>
      <c r="D120" s="9"/>
      <c r="E120" s="9"/>
      <c r="F120" s="9"/>
      <c r="G120" s="9" t="s">
        <v>265</v>
      </c>
      <c r="H120" s="9"/>
      <c r="I120">
        <v>0</v>
      </c>
      <c r="J120">
        <v>0</v>
      </c>
      <c r="K120">
        <v>1</v>
      </c>
    </row>
    <row r="121" spans="1:11" ht="15.6">
      <c r="A121" s="15" t="s">
        <v>253</v>
      </c>
      <c r="B121" s="9"/>
      <c r="C121" s="13"/>
      <c r="D121" s="9"/>
      <c r="E121" s="9"/>
      <c r="F121" s="9"/>
      <c r="H121" s="9"/>
      <c r="I121">
        <f>SUM(I120)</f>
        <v>0</v>
      </c>
      <c r="J121">
        <f>SUM(J120)</f>
        <v>0</v>
      </c>
    </row>
    <row r="122" spans="1:11" ht="15.6">
      <c r="A122" s="9"/>
      <c r="B122" s="9"/>
      <c r="C122" s="13"/>
      <c r="D122" s="9"/>
      <c r="E122" s="9"/>
      <c r="F122" s="9"/>
      <c r="H122" s="9"/>
    </row>
    <row r="123" spans="1:11" ht="15.6">
      <c r="A123" s="9" t="s">
        <v>266</v>
      </c>
      <c r="B123" s="9"/>
      <c r="C123" s="13"/>
      <c r="D123" s="9"/>
      <c r="E123" s="9"/>
      <c r="F123" s="9"/>
      <c r="G123" s="9" t="s">
        <v>267</v>
      </c>
      <c r="H123" s="9"/>
      <c r="I123">
        <v>0</v>
      </c>
      <c r="J123">
        <v>0</v>
      </c>
      <c r="K123">
        <v>1</v>
      </c>
    </row>
    <row r="124" spans="1:11" ht="15.6">
      <c r="A124" s="15" t="s">
        <v>253</v>
      </c>
      <c r="B124" s="9"/>
      <c r="C124" s="13"/>
      <c r="D124" s="9"/>
      <c r="E124" s="9"/>
      <c r="F124" s="9"/>
      <c r="G124" s="9"/>
      <c r="H124" s="9"/>
      <c r="I124">
        <f>SUM(I123)</f>
        <v>0</v>
      </c>
      <c r="J124">
        <f>SUM(J123)</f>
        <v>0</v>
      </c>
    </row>
    <row r="125" spans="1:11" ht="15.6">
      <c r="A125" s="9"/>
      <c r="B125" s="9"/>
      <c r="C125" s="13"/>
      <c r="D125" s="9"/>
      <c r="E125" s="9"/>
      <c r="F125" s="9"/>
      <c r="G125" s="9"/>
      <c r="H125" s="9"/>
    </row>
    <row r="126" spans="1:11" ht="15.6">
      <c r="A126" s="9" t="s">
        <v>268</v>
      </c>
      <c r="B126" s="9"/>
      <c r="C126" s="13"/>
      <c r="D126" s="9"/>
      <c r="E126" s="9"/>
      <c r="F126" s="9"/>
      <c r="G126" s="9" t="s">
        <v>269</v>
      </c>
      <c r="H126" s="9"/>
      <c r="I126">
        <v>0</v>
      </c>
      <c r="J126">
        <v>0</v>
      </c>
      <c r="K126">
        <v>1</v>
      </c>
    </row>
    <row r="127" spans="1:11" ht="15.6">
      <c r="A127" s="15" t="s">
        <v>253</v>
      </c>
      <c r="B127" s="9"/>
      <c r="C127" s="13"/>
      <c r="D127" s="9"/>
      <c r="E127" s="9"/>
      <c r="F127" s="9"/>
      <c r="G127" s="9"/>
      <c r="H127" s="9"/>
      <c r="I127">
        <f>SUM(I126)</f>
        <v>0</v>
      </c>
      <c r="J127">
        <f>SUM(J126)</f>
        <v>0</v>
      </c>
    </row>
    <row r="128" spans="1:11" ht="15.6">
      <c r="A128" s="9"/>
      <c r="B128" s="9"/>
      <c r="C128" s="13"/>
      <c r="D128" s="9"/>
      <c r="E128" s="9"/>
      <c r="F128" s="9"/>
      <c r="G128" s="9"/>
      <c r="H128" s="9"/>
    </row>
    <row r="129" spans="1:11" s="20" customFormat="1" ht="15.6">
      <c r="A129" s="12" t="s">
        <v>270</v>
      </c>
      <c r="B129" s="12"/>
      <c r="C129" s="19"/>
      <c r="D129" s="12"/>
      <c r="E129" s="12"/>
      <c r="F129" s="12"/>
      <c r="G129" s="12"/>
      <c r="H129" s="12"/>
      <c r="I129" s="20">
        <f>SUM(I118+I121+I124+I127)</f>
        <v>12</v>
      </c>
      <c r="J129" s="20">
        <f>SUM(J118+J121+J124+J127)</f>
        <v>5</v>
      </c>
      <c r="K129" s="20">
        <f>SUM(K113:K127)</f>
        <v>3</v>
      </c>
    </row>
    <row r="130" spans="1:11">
      <c r="A130" s="28"/>
      <c r="C130" s="28"/>
    </row>
    <row r="131" spans="1:11" ht="15.6">
      <c r="A131" s="7" t="s">
        <v>0</v>
      </c>
      <c r="B131" s="7" t="s">
        <v>1</v>
      </c>
      <c r="C131" s="7" t="s">
        <v>2</v>
      </c>
      <c r="D131" s="7" t="s">
        <v>3</v>
      </c>
      <c r="E131" s="7" t="s">
        <v>4</v>
      </c>
      <c r="F131" s="7" t="s">
        <v>5</v>
      </c>
      <c r="G131" s="7" t="s">
        <v>6</v>
      </c>
      <c r="H131" s="7" t="s">
        <v>7</v>
      </c>
      <c r="I131" s="7" t="s">
        <v>253</v>
      </c>
      <c r="J131" s="7" t="s">
        <v>271</v>
      </c>
      <c r="K131" s="7" t="s">
        <v>479</v>
      </c>
    </row>
    <row r="132" spans="1:11">
      <c r="A132" s="28">
        <v>1514</v>
      </c>
      <c r="B132" t="s">
        <v>23</v>
      </c>
      <c r="C132" s="28">
        <v>18</v>
      </c>
      <c r="D132" t="s">
        <v>19</v>
      </c>
      <c r="E132" t="s">
        <v>490</v>
      </c>
      <c r="F132" t="s">
        <v>491</v>
      </c>
      <c r="G132" t="s">
        <v>27</v>
      </c>
      <c r="H132" t="s">
        <v>28</v>
      </c>
      <c r="I132">
        <v>1</v>
      </c>
      <c r="J132">
        <v>1</v>
      </c>
    </row>
    <row r="133" spans="1:11">
      <c r="A133" s="28">
        <v>1514</v>
      </c>
      <c r="B133" t="s">
        <v>23</v>
      </c>
      <c r="C133" s="28">
        <v>18</v>
      </c>
      <c r="D133" t="s">
        <v>56</v>
      </c>
      <c r="E133" t="s">
        <v>490</v>
      </c>
      <c r="F133" t="s">
        <v>33</v>
      </c>
      <c r="G133" t="s">
        <v>27</v>
      </c>
      <c r="H133" t="s">
        <v>28</v>
      </c>
      <c r="I133">
        <v>1</v>
      </c>
      <c r="J133">
        <v>1</v>
      </c>
    </row>
    <row r="134" spans="1:11">
      <c r="A134" s="28">
        <v>1514</v>
      </c>
      <c r="B134" t="s">
        <v>23</v>
      </c>
      <c r="C134" s="28">
        <v>18</v>
      </c>
      <c r="D134" t="s">
        <v>56</v>
      </c>
      <c r="E134" t="s">
        <v>492</v>
      </c>
      <c r="F134" t="s">
        <v>493</v>
      </c>
      <c r="G134" t="s">
        <v>27</v>
      </c>
      <c r="H134" t="s">
        <v>28</v>
      </c>
      <c r="I134">
        <v>1</v>
      </c>
      <c r="J134">
        <v>1</v>
      </c>
    </row>
    <row r="135" spans="1:11">
      <c r="A135" s="28">
        <v>1514</v>
      </c>
      <c r="B135" t="s">
        <v>23</v>
      </c>
      <c r="C135" s="28">
        <v>18</v>
      </c>
      <c r="D135" t="s">
        <v>208</v>
      </c>
      <c r="E135" t="s">
        <v>429</v>
      </c>
      <c r="F135" t="s">
        <v>430</v>
      </c>
      <c r="G135" t="s">
        <v>27</v>
      </c>
      <c r="H135" t="s">
        <v>28</v>
      </c>
      <c r="I135">
        <v>1</v>
      </c>
      <c r="J135">
        <v>1</v>
      </c>
    </row>
    <row r="136" spans="1:11">
      <c r="A136" s="28">
        <v>1514</v>
      </c>
      <c r="B136" t="s">
        <v>23</v>
      </c>
      <c r="C136" s="28">
        <v>18</v>
      </c>
      <c r="D136" t="s">
        <v>19</v>
      </c>
      <c r="E136" t="s">
        <v>431</v>
      </c>
      <c r="F136" t="s">
        <v>432</v>
      </c>
      <c r="G136" t="s">
        <v>27</v>
      </c>
      <c r="H136" t="s">
        <v>28</v>
      </c>
      <c r="I136">
        <v>1</v>
      </c>
      <c r="J136">
        <v>1</v>
      </c>
    </row>
    <row r="137" spans="1:11">
      <c r="A137" s="28">
        <v>1514</v>
      </c>
      <c r="B137" t="s">
        <v>23</v>
      </c>
      <c r="C137" s="28">
        <v>18</v>
      </c>
      <c r="D137" t="s">
        <v>349</v>
      </c>
      <c r="E137" t="s">
        <v>350</v>
      </c>
      <c r="F137" t="s">
        <v>351</v>
      </c>
      <c r="G137" t="s">
        <v>27</v>
      </c>
      <c r="H137" t="s">
        <v>28</v>
      </c>
      <c r="I137">
        <v>1</v>
      </c>
      <c r="J137">
        <v>1</v>
      </c>
    </row>
    <row r="138" spans="1:11">
      <c r="A138" s="28">
        <v>1514</v>
      </c>
      <c r="B138" t="s">
        <v>23</v>
      </c>
      <c r="C138" s="28">
        <v>18</v>
      </c>
      <c r="D138" t="s">
        <v>19</v>
      </c>
      <c r="E138" t="s">
        <v>350</v>
      </c>
      <c r="F138" t="s">
        <v>33</v>
      </c>
      <c r="G138" t="s">
        <v>27</v>
      </c>
      <c r="H138" t="s">
        <v>28</v>
      </c>
      <c r="I138">
        <v>1</v>
      </c>
      <c r="J138">
        <v>0</v>
      </c>
    </row>
    <row r="139" spans="1:11">
      <c r="A139" s="28">
        <v>1514</v>
      </c>
      <c r="B139" t="s">
        <v>23</v>
      </c>
      <c r="C139" s="28">
        <v>18</v>
      </c>
      <c r="D139" t="s">
        <v>29</v>
      </c>
      <c r="E139" t="s">
        <v>32</v>
      </c>
      <c r="F139" t="s">
        <v>33</v>
      </c>
      <c r="G139" t="s">
        <v>27</v>
      </c>
      <c r="H139" t="s">
        <v>28</v>
      </c>
      <c r="I139">
        <v>1</v>
      </c>
      <c r="J139">
        <v>0</v>
      </c>
    </row>
    <row r="140" spans="1:11">
      <c r="A140" s="28">
        <v>1514</v>
      </c>
      <c r="B140" t="s">
        <v>23</v>
      </c>
      <c r="C140" s="28">
        <v>18</v>
      </c>
      <c r="D140" t="s">
        <v>24</v>
      </c>
      <c r="E140" t="s">
        <v>25</v>
      </c>
      <c r="F140" t="s">
        <v>430</v>
      </c>
      <c r="G140" t="s">
        <v>27</v>
      </c>
      <c r="H140" t="s">
        <v>28</v>
      </c>
      <c r="I140">
        <v>1</v>
      </c>
      <c r="J140">
        <v>0</v>
      </c>
    </row>
    <row r="141" spans="1:11">
      <c r="A141" s="28">
        <v>1514</v>
      </c>
      <c r="B141" t="s">
        <v>23</v>
      </c>
      <c r="C141" s="28">
        <v>18</v>
      </c>
      <c r="D141" t="s">
        <v>19</v>
      </c>
      <c r="E141" t="s">
        <v>34</v>
      </c>
      <c r="F141" t="s">
        <v>493</v>
      </c>
      <c r="G141" t="s">
        <v>27</v>
      </c>
      <c r="H141" t="s">
        <v>28</v>
      </c>
      <c r="I141">
        <v>1</v>
      </c>
      <c r="J141">
        <v>0</v>
      </c>
    </row>
    <row r="142" spans="1:11">
      <c r="A142" s="28">
        <v>1514</v>
      </c>
      <c r="B142" t="s">
        <v>23</v>
      </c>
      <c r="C142" s="28">
        <v>18</v>
      </c>
      <c r="D142" t="s">
        <v>29</v>
      </c>
      <c r="E142" t="s">
        <v>30</v>
      </c>
      <c r="F142" t="s">
        <v>432</v>
      </c>
      <c r="G142" t="s">
        <v>27</v>
      </c>
      <c r="H142" t="s">
        <v>28</v>
      </c>
      <c r="I142">
        <v>1</v>
      </c>
      <c r="J142">
        <v>0</v>
      </c>
    </row>
    <row r="143" spans="1:11" ht="15.6">
      <c r="A143" s="15" t="s">
        <v>253</v>
      </c>
      <c r="B143" s="9"/>
      <c r="C143" s="13"/>
      <c r="D143" s="9"/>
      <c r="E143" s="9"/>
      <c r="F143" s="9"/>
      <c r="G143" s="9"/>
      <c r="H143" s="9"/>
      <c r="I143">
        <f>SUM(I132:I142)</f>
        <v>11</v>
      </c>
      <c r="J143" s="29">
        <f>SUM(J132:J142)</f>
        <v>6</v>
      </c>
    </row>
    <row r="144" spans="1:11">
      <c r="A144" s="28"/>
      <c r="C144" s="28"/>
    </row>
    <row r="145" spans="1:10">
      <c r="A145" s="28">
        <v>7324</v>
      </c>
      <c r="B145" t="s">
        <v>23</v>
      </c>
      <c r="C145" s="28">
        <v>18</v>
      </c>
      <c r="D145" t="s">
        <v>56</v>
      </c>
      <c r="E145" t="s">
        <v>510</v>
      </c>
      <c r="F145" t="s">
        <v>520</v>
      </c>
      <c r="G145" t="s">
        <v>167</v>
      </c>
      <c r="H145" t="s">
        <v>28</v>
      </c>
      <c r="I145">
        <v>1</v>
      </c>
      <c r="J145">
        <v>1</v>
      </c>
    </row>
    <row r="146" spans="1:10">
      <c r="A146" s="28">
        <v>7324</v>
      </c>
      <c r="B146" t="s">
        <v>23</v>
      </c>
      <c r="C146" s="28">
        <v>18</v>
      </c>
      <c r="D146" t="s">
        <v>385</v>
      </c>
      <c r="E146" t="s">
        <v>521</v>
      </c>
      <c r="F146" t="s">
        <v>220</v>
      </c>
      <c r="G146" t="s">
        <v>167</v>
      </c>
      <c r="H146" t="s">
        <v>28</v>
      </c>
      <c r="I146">
        <v>1</v>
      </c>
      <c r="J146">
        <v>0</v>
      </c>
    </row>
    <row r="147" spans="1:10">
      <c r="A147" s="28">
        <v>7324</v>
      </c>
      <c r="B147" t="s">
        <v>23</v>
      </c>
      <c r="C147" s="28">
        <v>18</v>
      </c>
      <c r="D147" t="s">
        <v>14</v>
      </c>
      <c r="E147" t="s">
        <v>356</v>
      </c>
      <c r="F147" t="s">
        <v>357</v>
      </c>
      <c r="G147" t="s">
        <v>167</v>
      </c>
      <c r="H147" t="s">
        <v>28</v>
      </c>
      <c r="I147">
        <v>1</v>
      </c>
      <c r="J147">
        <v>1</v>
      </c>
    </row>
    <row r="148" spans="1:10">
      <c r="A148" s="28">
        <v>7324</v>
      </c>
      <c r="B148" t="s">
        <v>23</v>
      </c>
      <c r="C148" s="28">
        <v>18</v>
      </c>
      <c r="D148" t="s">
        <v>57</v>
      </c>
      <c r="E148" t="s">
        <v>165</v>
      </c>
      <c r="F148" t="s">
        <v>166</v>
      </c>
      <c r="G148" t="s">
        <v>167</v>
      </c>
      <c r="H148" t="s">
        <v>28</v>
      </c>
      <c r="I148">
        <v>1</v>
      </c>
      <c r="J148">
        <v>1</v>
      </c>
    </row>
    <row r="149" spans="1:10" ht="15.6">
      <c r="A149" s="15" t="s">
        <v>253</v>
      </c>
      <c r="B149" s="9"/>
      <c r="C149" s="13"/>
      <c r="D149" s="9"/>
      <c r="E149" s="9"/>
      <c r="F149" s="9"/>
      <c r="G149" s="9"/>
      <c r="H149" s="9"/>
      <c r="I149">
        <f>SUM(I145:I148)</f>
        <v>4</v>
      </c>
      <c r="J149" s="29">
        <f>SUM(J145:J148)</f>
        <v>3</v>
      </c>
    </row>
    <row r="150" spans="1:10">
      <c r="A150" s="28"/>
      <c r="C150" s="28"/>
    </row>
    <row r="151" spans="1:10">
      <c r="A151" s="28">
        <v>1188255</v>
      </c>
      <c r="B151" t="s">
        <v>23</v>
      </c>
      <c r="C151" s="28">
        <v>18</v>
      </c>
      <c r="D151" t="s">
        <v>332</v>
      </c>
      <c r="E151" t="s">
        <v>375</v>
      </c>
      <c r="F151" t="s">
        <v>376</v>
      </c>
      <c r="G151" t="s">
        <v>273</v>
      </c>
      <c r="H151" t="s">
        <v>28</v>
      </c>
      <c r="I151">
        <v>1</v>
      </c>
      <c r="J151">
        <v>1</v>
      </c>
    </row>
    <row r="152" spans="1:10" ht="15.6">
      <c r="A152" s="15" t="s">
        <v>253</v>
      </c>
      <c r="B152" s="9"/>
      <c r="C152" s="13"/>
      <c r="D152" s="9"/>
      <c r="E152" s="9"/>
      <c r="F152" s="9"/>
      <c r="G152" s="9"/>
      <c r="H152" s="9"/>
      <c r="I152">
        <f>SUM(I151)</f>
        <v>1</v>
      </c>
      <c r="J152" s="29">
        <f>SUM(J151)</f>
        <v>1</v>
      </c>
    </row>
    <row r="153" spans="1:10">
      <c r="A153" s="28"/>
      <c r="C153" s="28"/>
    </row>
    <row r="154" spans="1:10">
      <c r="A154" s="28">
        <v>28675653</v>
      </c>
      <c r="B154" t="s">
        <v>23</v>
      </c>
      <c r="C154" s="28">
        <v>18</v>
      </c>
      <c r="D154" t="s">
        <v>123</v>
      </c>
      <c r="E154" t="s">
        <v>510</v>
      </c>
      <c r="F154" t="s">
        <v>553</v>
      </c>
      <c r="G154" t="s">
        <v>94</v>
      </c>
      <c r="H154" t="s">
        <v>28</v>
      </c>
      <c r="I154">
        <v>1</v>
      </c>
      <c r="J154">
        <v>1</v>
      </c>
    </row>
    <row r="155" spans="1:10">
      <c r="A155" s="28">
        <v>28675653</v>
      </c>
      <c r="B155" t="s">
        <v>23</v>
      </c>
      <c r="C155" s="28">
        <v>18</v>
      </c>
      <c r="D155" t="s">
        <v>29</v>
      </c>
      <c r="E155" t="s">
        <v>510</v>
      </c>
      <c r="F155" t="s">
        <v>554</v>
      </c>
      <c r="G155" t="s">
        <v>94</v>
      </c>
      <c r="H155" t="s">
        <v>28</v>
      </c>
      <c r="I155">
        <v>1</v>
      </c>
      <c r="J155">
        <v>1</v>
      </c>
    </row>
    <row r="156" spans="1:10">
      <c r="A156" s="28">
        <v>28675653</v>
      </c>
      <c r="B156" t="s">
        <v>23</v>
      </c>
      <c r="C156" s="28">
        <v>18</v>
      </c>
      <c r="D156" t="s">
        <v>29</v>
      </c>
      <c r="E156" t="s">
        <v>510</v>
      </c>
      <c r="F156" t="s">
        <v>555</v>
      </c>
      <c r="G156" t="s">
        <v>94</v>
      </c>
      <c r="H156" t="s">
        <v>28</v>
      </c>
      <c r="I156">
        <v>1</v>
      </c>
      <c r="J156">
        <v>1</v>
      </c>
    </row>
    <row r="157" spans="1:10">
      <c r="A157" s="28">
        <v>28675653</v>
      </c>
      <c r="B157" t="s">
        <v>23</v>
      </c>
      <c r="C157" s="28">
        <v>18</v>
      </c>
      <c r="D157" t="s">
        <v>29</v>
      </c>
      <c r="E157" t="s">
        <v>95</v>
      </c>
      <c r="F157" t="s">
        <v>96</v>
      </c>
      <c r="G157" t="s">
        <v>94</v>
      </c>
      <c r="H157" t="s">
        <v>28</v>
      </c>
      <c r="I157">
        <v>1</v>
      </c>
      <c r="J157">
        <v>1</v>
      </c>
    </row>
    <row r="158" spans="1:10">
      <c r="A158" s="28">
        <v>28675653</v>
      </c>
      <c r="B158" t="s">
        <v>23</v>
      </c>
      <c r="C158" s="28">
        <v>18</v>
      </c>
      <c r="D158" t="s">
        <v>91</v>
      </c>
      <c r="E158" t="s">
        <v>92</v>
      </c>
      <c r="F158" t="s">
        <v>93</v>
      </c>
      <c r="G158" t="s">
        <v>94</v>
      </c>
      <c r="H158" t="s">
        <v>28</v>
      </c>
      <c r="I158">
        <v>1</v>
      </c>
      <c r="J158">
        <v>1</v>
      </c>
    </row>
    <row r="159" spans="1:10" ht="15.6">
      <c r="A159" s="15" t="s">
        <v>253</v>
      </c>
      <c r="B159" s="9"/>
      <c r="C159" s="13"/>
      <c r="D159" s="9"/>
      <c r="E159" s="9"/>
      <c r="F159" s="9"/>
      <c r="G159" s="9"/>
      <c r="H159" s="9"/>
      <c r="I159">
        <f>SUM(I154:I158)</f>
        <v>5</v>
      </c>
      <c r="J159" s="29">
        <f>SUM(J154:J158)</f>
        <v>5</v>
      </c>
    </row>
    <row r="160" spans="1:10">
      <c r="A160" s="28"/>
      <c r="C160" s="28"/>
    </row>
    <row r="161" spans="1:11" ht="15.6">
      <c r="A161" s="9">
        <v>7537</v>
      </c>
      <c r="B161" s="9"/>
      <c r="C161" s="13"/>
      <c r="D161" s="9"/>
      <c r="E161" s="9"/>
      <c r="F161" s="9"/>
      <c r="G161" s="9" t="s">
        <v>272</v>
      </c>
      <c r="H161" s="9"/>
      <c r="I161">
        <v>0</v>
      </c>
      <c r="J161">
        <v>0</v>
      </c>
      <c r="K161">
        <v>1</v>
      </c>
    </row>
    <row r="162" spans="1:11" ht="15.6">
      <c r="A162" s="15" t="s">
        <v>253</v>
      </c>
      <c r="B162" s="9"/>
      <c r="C162" s="13"/>
      <c r="D162" s="9"/>
      <c r="E162" s="9"/>
      <c r="F162" s="9"/>
      <c r="G162" s="9"/>
      <c r="H162" s="9"/>
      <c r="I162">
        <f>SUM(I161)</f>
        <v>0</v>
      </c>
      <c r="J162">
        <f>SUM(J161)</f>
        <v>0</v>
      </c>
    </row>
    <row r="163" spans="1:11" ht="15.6">
      <c r="A163" s="15"/>
      <c r="B163" s="9"/>
      <c r="C163" s="13"/>
      <c r="D163" s="9"/>
      <c r="E163" s="9"/>
      <c r="F163" s="9"/>
      <c r="G163" s="9"/>
      <c r="H163" s="9"/>
    </row>
    <row r="164" spans="1:11" ht="15.6">
      <c r="A164" s="9">
        <v>14272</v>
      </c>
      <c r="B164" s="9"/>
      <c r="C164" s="13"/>
      <c r="D164" s="9"/>
      <c r="E164" s="9"/>
      <c r="F164" s="9"/>
      <c r="G164" s="9" t="s">
        <v>274</v>
      </c>
      <c r="H164" s="9"/>
      <c r="I164">
        <v>0</v>
      </c>
      <c r="J164">
        <v>0</v>
      </c>
      <c r="K164">
        <v>1</v>
      </c>
    </row>
    <row r="165" spans="1:11" ht="15.6">
      <c r="A165" s="15" t="s">
        <v>253</v>
      </c>
      <c r="B165" s="9"/>
      <c r="C165" s="13"/>
      <c r="D165" s="9"/>
      <c r="E165" s="9"/>
      <c r="F165" s="9"/>
      <c r="G165" s="9"/>
      <c r="H165" s="9"/>
      <c r="I165">
        <f>SUM(I164)</f>
        <v>0</v>
      </c>
      <c r="J165">
        <f>SUM(J164)</f>
        <v>0</v>
      </c>
    </row>
    <row r="166" spans="1:11" ht="15.6">
      <c r="A166" s="15"/>
      <c r="B166" s="9"/>
      <c r="C166" s="13"/>
      <c r="D166" s="9"/>
      <c r="E166" s="9"/>
      <c r="F166" s="9"/>
      <c r="G166" s="9"/>
      <c r="H166" s="9"/>
    </row>
    <row r="167" spans="1:11" s="20" customFormat="1" ht="15.6">
      <c r="A167" s="12" t="s">
        <v>275</v>
      </c>
      <c r="B167" s="12"/>
      <c r="C167" s="19"/>
      <c r="D167" s="12"/>
      <c r="E167" s="12"/>
      <c r="F167" s="12"/>
      <c r="G167" s="12"/>
      <c r="H167" s="12"/>
      <c r="I167" s="20">
        <f>SUM(I143+I149+I152+I159+I162+I165)</f>
        <v>21</v>
      </c>
      <c r="J167" s="20">
        <f>SUM(J143+J149+J152+J159+J162+J165)</f>
        <v>15</v>
      </c>
      <c r="K167" s="20">
        <f>SUM(K140:K165)</f>
        <v>2</v>
      </c>
    </row>
    <row r="168" spans="1:11" ht="15.6">
      <c r="A168" s="13"/>
      <c r="B168" s="9"/>
      <c r="C168" s="13"/>
      <c r="D168" s="9"/>
      <c r="E168" s="9"/>
      <c r="F168" s="9"/>
      <c r="G168" s="9"/>
      <c r="H168" s="9"/>
    </row>
    <row r="169" spans="1:11" s="14" customFormat="1" ht="15.6">
      <c r="A169" s="7" t="s">
        <v>276</v>
      </c>
      <c r="B169" s="7"/>
      <c r="C169" s="18"/>
      <c r="D169" s="7"/>
      <c r="E169" s="7"/>
      <c r="F169" s="7"/>
      <c r="G169" s="7"/>
      <c r="H169" s="7"/>
      <c r="I169" s="14">
        <f>SUM(I59+I103+I129+I167)</f>
        <v>87</v>
      </c>
      <c r="J169" s="14">
        <f>SUM(J59+J103+J129+J167)</f>
        <v>55</v>
      </c>
      <c r="K169" s="14">
        <f>SUM(K59+K103+K129+K167)</f>
        <v>7</v>
      </c>
    </row>
    <row r="170" spans="1:11" ht="15.6">
      <c r="A170" s="13"/>
      <c r="B170" s="9"/>
      <c r="C170" s="13"/>
      <c r="D170" s="9"/>
      <c r="E170" s="9"/>
      <c r="F170" s="9"/>
      <c r="G170" s="9"/>
      <c r="H170" s="9"/>
    </row>
    <row r="171" spans="1:11" ht="15.6">
      <c r="A171" s="13"/>
      <c r="B171" s="9"/>
      <c r="C171" s="13"/>
      <c r="D171" s="9"/>
      <c r="E171" s="9"/>
      <c r="F171" s="9"/>
      <c r="G171" s="9"/>
      <c r="H171" s="9"/>
    </row>
    <row r="172" spans="1:11" ht="15.6">
      <c r="A172" s="7" t="s">
        <v>0</v>
      </c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253</v>
      </c>
      <c r="J172" s="7" t="s">
        <v>271</v>
      </c>
      <c r="K172" s="7" t="s">
        <v>479</v>
      </c>
    </row>
    <row r="173" spans="1:11">
      <c r="A173" s="28">
        <v>857247</v>
      </c>
      <c r="B173" t="s">
        <v>8</v>
      </c>
      <c r="C173" s="28">
        <v>21</v>
      </c>
      <c r="D173" t="s">
        <v>29</v>
      </c>
      <c r="E173" t="s">
        <v>200</v>
      </c>
      <c r="F173" t="s">
        <v>201</v>
      </c>
      <c r="G173" t="s">
        <v>202</v>
      </c>
      <c r="H173" t="s">
        <v>18</v>
      </c>
      <c r="I173">
        <v>1</v>
      </c>
      <c r="J173">
        <v>1</v>
      </c>
    </row>
    <row r="174" spans="1:11" ht="15.6">
      <c r="A174" s="15" t="s">
        <v>253</v>
      </c>
      <c r="B174" s="9"/>
      <c r="C174" s="13"/>
      <c r="D174" s="9"/>
      <c r="E174" s="9"/>
      <c r="F174" s="9"/>
      <c r="G174" s="9"/>
      <c r="H174" s="9"/>
      <c r="I174">
        <f>SUM(I172:I173)</f>
        <v>1</v>
      </c>
      <c r="J174" s="29">
        <f>SUM(J172:J173)</f>
        <v>1</v>
      </c>
    </row>
    <row r="175" spans="1:11">
      <c r="A175" s="28"/>
      <c r="C175" s="28"/>
    </row>
    <row r="176" spans="1:11">
      <c r="A176" s="28">
        <v>5409456</v>
      </c>
      <c r="B176" t="s">
        <v>8</v>
      </c>
      <c r="C176" s="28">
        <v>21</v>
      </c>
      <c r="D176" t="s">
        <v>177</v>
      </c>
      <c r="E176" t="s">
        <v>471</v>
      </c>
      <c r="F176" t="s">
        <v>472</v>
      </c>
      <c r="G176" t="s">
        <v>278</v>
      </c>
      <c r="H176" t="s">
        <v>407</v>
      </c>
      <c r="I176">
        <v>1</v>
      </c>
      <c r="J176">
        <v>1</v>
      </c>
    </row>
    <row r="177" spans="1:11">
      <c r="A177" s="28">
        <v>5409456</v>
      </c>
      <c r="B177" t="s">
        <v>8</v>
      </c>
      <c r="C177" s="28">
        <v>21</v>
      </c>
      <c r="D177" t="s">
        <v>75</v>
      </c>
      <c r="E177" t="s">
        <v>422</v>
      </c>
      <c r="F177" t="s">
        <v>473</v>
      </c>
      <c r="G177" t="s">
        <v>278</v>
      </c>
      <c r="H177" t="s">
        <v>407</v>
      </c>
      <c r="I177">
        <v>1</v>
      </c>
      <c r="J177">
        <v>1</v>
      </c>
    </row>
    <row r="178" spans="1:11">
      <c r="A178" s="28">
        <v>5409456</v>
      </c>
      <c r="B178" t="s">
        <v>8</v>
      </c>
      <c r="C178" s="28">
        <v>21</v>
      </c>
      <c r="D178" t="s">
        <v>114</v>
      </c>
      <c r="E178" t="s">
        <v>405</v>
      </c>
      <c r="F178" t="s">
        <v>473</v>
      </c>
      <c r="G178" t="s">
        <v>278</v>
      </c>
      <c r="H178" t="s">
        <v>407</v>
      </c>
      <c r="I178">
        <v>1</v>
      </c>
      <c r="J178">
        <v>0</v>
      </c>
    </row>
    <row r="179" spans="1:11" ht="15.6">
      <c r="A179" s="15" t="s">
        <v>253</v>
      </c>
      <c r="B179" s="9"/>
      <c r="C179" s="13"/>
      <c r="D179" s="9"/>
      <c r="E179" s="9"/>
      <c r="F179" s="9"/>
      <c r="G179" s="9"/>
      <c r="H179" s="9"/>
      <c r="I179">
        <f>SUM(I176:I178)</f>
        <v>3</v>
      </c>
      <c r="J179" s="29">
        <f>SUM(J176:J178)</f>
        <v>2</v>
      </c>
    </row>
    <row r="180" spans="1:11">
      <c r="A180" s="28"/>
      <c r="C180" s="28"/>
    </row>
    <row r="181" spans="1:11">
      <c r="A181" s="28">
        <v>7788523</v>
      </c>
      <c r="B181" t="s">
        <v>8</v>
      </c>
      <c r="C181" s="28">
        <v>21</v>
      </c>
      <c r="D181" t="s">
        <v>37</v>
      </c>
      <c r="E181" t="s">
        <v>453</v>
      </c>
      <c r="F181" t="s">
        <v>444</v>
      </c>
      <c r="G181" t="s">
        <v>184</v>
      </c>
      <c r="H181" t="s">
        <v>13</v>
      </c>
      <c r="I181">
        <v>1</v>
      </c>
      <c r="J181">
        <v>1</v>
      </c>
    </row>
    <row r="182" spans="1:11">
      <c r="A182" s="28">
        <v>7788523</v>
      </c>
      <c r="B182" t="s">
        <v>8</v>
      </c>
      <c r="C182" s="28">
        <v>21</v>
      </c>
      <c r="D182" t="s">
        <v>116</v>
      </c>
      <c r="E182" t="s">
        <v>453</v>
      </c>
      <c r="F182" t="s">
        <v>477</v>
      </c>
      <c r="G182" t="s">
        <v>184</v>
      </c>
      <c r="H182" t="s">
        <v>13</v>
      </c>
      <c r="I182">
        <v>1</v>
      </c>
      <c r="J182">
        <v>1</v>
      </c>
    </row>
    <row r="183" spans="1:11">
      <c r="A183" s="28">
        <v>7788523</v>
      </c>
      <c r="B183" t="s">
        <v>8</v>
      </c>
      <c r="C183" s="28">
        <v>21</v>
      </c>
      <c r="D183" t="s">
        <v>400</v>
      </c>
      <c r="E183" t="s">
        <v>405</v>
      </c>
      <c r="F183" t="s">
        <v>414</v>
      </c>
      <c r="G183" t="s">
        <v>184</v>
      </c>
      <c r="H183" t="s">
        <v>13</v>
      </c>
      <c r="I183">
        <v>1</v>
      </c>
      <c r="J183">
        <v>1</v>
      </c>
    </row>
    <row r="184" spans="1:11">
      <c r="A184" s="28">
        <v>7788523</v>
      </c>
      <c r="B184" t="s">
        <v>8</v>
      </c>
      <c r="C184" s="28">
        <v>21</v>
      </c>
      <c r="D184" t="s">
        <v>19</v>
      </c>
      <c r="E184" t="s">
        <v>375</v>
      </c>
      <c r="F184" t="s">
        <v>415</v>
      </c>
      <c r="G184" t="s">
        <v>184</v>
      </c>
      <c r="H184" t="s">
        <v>13</v>
      </c>
      <c r="I184">
        <v>1</v>
      </c>
      <c r="J184">
        <v>1</v>
      </c>
    </row>
    <row r="185" spans="1:11">
      <c r="A185" s="28">
        <v>7788523</v>
      </c>
      <c r="B185" t="s">
        <v>8</v>
      </c>
      <c r="C185" s="28">
        <v>21</v>
      </c>
      <c r="D185" t="s">
        <v>14</v>
      </c>
      <c r="E185" t="s">
        <v>369</v>
      </c>
      <c r="F185" t="s">
        <v>414</v>
      </c>
      <c r="G185" t="s">
        <v>184</v>
      </c>
      <c r="H185" t="s">
        <v>13</v>
      </c>
      <c r="I185">
        <v>1</v>
      </c>
      <c r="J185">
        <v>0</v>
      </c>
    </row>
    <row r="186" spans="1:11">
      <c r="A186" s="28">
        <v>7788523</v>
      </c>
      <c r="B186" t="s">
        <v>8</v>
      </c>
      <c r="C186" s="28">
        <v>21</v>
      </c>
      <c r="D186" t="s">
        <v>185</v>
      </c>
      <c r="E186" t="s">
        <v>186</v>
      </c>
      <c r="F186" t="s">
        <v>97</v>
      </c>
      <c r="G186" t="s">
        <v>184</v>
      </c>
      <c r="H186" t="s">
        <v>13</v>
      </c>
      <c r="I186">
        <v>1</v>
      </c>
      <c r="J186">
        <v>1</v>
      </c>
    </row>
    <row r="187" spans="1:11">
      <c r="A187" s="28">
        <v>7788523</v>
      </c>
      <c r="B187" t="s">
        <v>8</v>
      </c>
      <c r="C187" s="28">
        <v>21</v>
      </c>
      <c r="D187" t="s">
        <v>37</v>
      </c>
      <c r="E187" t="s">
        <v>25</v>
      </c>
      <c r="F187" t="s">
        <v>97</v>
      </c>
      <c r="G187" t="s">
        <v>184</v>
      </c>
      <c r="H187" t="s">
        <v>13</v>
      </c>
      <c r="I187">
        <v>1</v>
      </c>
      <c r="J187">
        <v>0</v>
      </c>
    </row>
    <row r="188" spans="1:11">
      <c r="A188" s="28">
        <v>7788523</v>
      </c>
      <c r="B188" t="s">
        <v>8</v>
      </c>
      <c r="C188" s="28">
        <v>21</v>
      </c>
      <c r="D188" t="s">
        <v>76</v>
      </c>
      <c r="E188" t="s">
        <v>25</v>
      </c>
      <c r="F188" t="s">
        <v>97</v>
      </c>
      <c r="G188" t="s">
        <v>184</v>
      </c>
      <c r="H188" t="s">
        <v>13</v>
      </c>
      <c r="I188">
        <v>1</v>
      </c>
      <c r="J188">
        <v>0</v>
      </c>
    </row>
    <row r="189" spans="1:11" ht="15.6">
      <c r="A189" s="15" t="s">
        <v>253</v>
      </c>
      <c r="B189" s="9"/>
      <c r="C189" s="13"/>
      <c r="D189" s="9"/>
      <c r="E189" s="9"/>
      <c r="F189" s="9"/>
      <c r="G189" s="9"/>
      <c r="H189" s="9"/>
      <c r="I189">
        <f>SUM(I181:I188)</f>
        <v>8</v>
      </c>
      <c r="J189" s="29">
        <f>SUM(J181:J188)</f>
        <v>5</v>
      </c>
    </row>
    <row r="190" spans="1:11">
      <c r="A190" s="28"/>
      <c r="C190" s="28"/>
    </row>
    <row r="191" spans="1:11" ht="15.6">
      <c r="A191" s="9">
        <v>94869</v>
      </c>
      <c r="B191" s="9"/>
      <c r="C191" s="13"/>
      <c r="D191" s="9"/>
      <c r="E191" s="9"/>
      <c r="F191" s="9"/>
      <c r="G191" s="9" t="s">
        <v>277</v>
      </c>
      <c r="H191" s="9"/>
      <c r="I191">
        <v>0</v>
      </c>
      <c r="J191">
        <v>0</v>
      </c>
      <c r="K191">
        <v>1</v>
      </c>
    </row>
    <row r="192" spans="1:11" ht="15.6">
      <c r="A192" s="15" t="s">
        <v>253</v>
      </c>
      <c r="B192" s="9"/>
      <c r="C192" s="13"/>
      <c r="D192" s="9"/>
      <c r="E192" s="9"/>
      <c r="F192" s="9"/>
      <c r="G192" s="9"/>
      <c r="H192" s="9"/>
      <c r="I192">
        <f>SUM(I191)</f>
        <v>0</v>
      </c>
      <c r="J192">
        <f>SUM(J191)</f>
        <v>0</v>
      </c>
    </row>
    <row r="193" spans="1:11">
      <c r="A193" s="28"/>
      <c r="C193" s="28"/>
    </row>
    <row r="194" spans="1:11" s="20" customFormat="1" ht="15.6">
      <c r="A194" s="12" t="s">
        <v>279</v>
      </c>
      <c r="B194" s="12"/>
      <c r="C194" s="19"/>
      <c r="D194" s="12"/>
      <c r="E194" s="12"/>
      <c r="F194" s="12"/>
      <c r="G194" s="12"/>
      <c r="H194" s="12"/>
      <c r="I194" s="20">
        <f>SUM(I174+I179+I189+I192)</f>
        <v>12</v>
      </c>
      <c r="J194" s="20">
        <f>SUM(J174+J179+J189+J192)</f>
        <v>8</v>
      </c>
      <c r="K194" s="20">
        <f>SUM(K173:K192)</f>
        <v>1</v>
      </c>
    </row>
    <row r="195" spans="1:11">
      <c r="A195" s="28"/>
      <c r="C195" s="28"/>
    </row>
    <row r="196" spans="1:11" ht="15.6">
      <c r="A196" s="7" t="s">
        <v>0</v>
      </c>
      <c r="B196" s="7" t="s">
        <v>1</v>
      </c>
      <c r="C196" s="7" t="s">
        <v>2</v>
      </c>
      <c r="D196" s="7" t="s">
        <v>3</v>
      </c>
      <c r="E196" s="7" t="s">
        <v>4</v>
      </c>
      <c r="F196" s="7" t="s">
        <v>5</v>
      </c>
      <c r="G196" s="7" t="s">
        <v>6</v>
      </c>
      <c r="H196" s="7" t="s">
        <v>7</v>
      </c>
      <c r="I196" s="7" t="s">
        <v>253</v>
      </c>
      <c r="J196" s="7" t="s">
        <v>271</v>
      </c>
      <c r="K196" s="7" t="s">
        <v>479</v>
      </c>
    </row>
    <row r="197" spans="1:11">
      <c r="A197" s="28">
        <v>1397</v>
      </c>
      <c r="B197" t="s">
        <v>8</v>
      </c>
      <c r="C197" s="28">
        <v>22</v>
      </c>
      <c r="D197" t="s">
        <v>29</v>
      </c>
      <c r="E197" t="s">
        <v>425</v>
      </c>
      <c r="F197" t="s">
        <v>426</v>
      </c>
      <c r="G197" t="s">
        <v>22</v>
      </c>
      <c r="H197" t="s">
        <v>18</v>
      </c>
      <c r="I197">
        <v>1</v>
      </c>
      <c r="J197">
        <v>1</v>
      </c>
    </row>
    <row r="198" spans="1:11">
      <c r="A198" s="28">
        <v>1397</v>
      </c>
      <c r="B198" t="s">
        <v>8</v>
      </c>
      <c r="C198" s="28">
        <v>22</v>
      </c>
      <c r="D198" t="s">
        <v>19</v>
      </c>
      <c r="E198" t="s">
        <v>425</v>
      </c>
      <c r="F198" t="s">
        <v>426</v>
      </c>
      <c r="G198" t="s">
        <v>22</v>
      </c>
      <c r="H198" t="s">
        <v>18</v>
      </c>
      <c r="I198">
        <v>1</v>
      </c>
      <c r="J198">
        <v>0</v>
      </c>
    </row>
    <row r="199" spans="1:11">
      <c r="A199" s="28">
        <v>1397</v>
      </c>
      <c r="B199" t="s">
        <v>8</v>
      </c>
      <c r="C199" s="28">
        <v>22</v>
      </c>
      <c r="D199" t="s">
        <v>221</v>
      </c>
      <c r="E199" t="s">
        <v>427</v>
      </c>
      <c r="F199" t="s">
        <v>428</v>
      </c>
      <c r="G199" t="s">
        <v>22</v>
      </c>
      <c r="H199" t="s">
        <v>18</v>
      </c>
      <c r="I199">
        <v>1</v>
      </c>
      <c r="J199">
        <v>1</v>
      </c>
    </row>
    <row r="200" spans="1:11">
      <c r="A200" s="28">
        <v>1397</v>
      </c>
      <c r="B200" t="s">
        <v>8</v>
      </c>
      <c r="C200" s="28">
        <v>22</v>
      </c>
      <c r="D200" t="s">
        <v>19</v>
      </c>
      <c r="E200" t="s">
        <v>20</v>
      </c>
      <c r="F200" t="s">
        <v>21</v>
      </c>
      <c r="G200" t="s">
        <v>22</v>
      </c>
      <c r="H200" t="s">
        <v>18</v>
      </c>
      <c r="I200">
        <v>1</v>
      </c>
      <c r="J200">
        <v>1</v>
      </c>
    </row>
    <row r="201" spans="1:11" ht="15.6">
      <c r="A201" s="15" t="s">
        <v>253</v>
      </c>
      <c r="B201" s="9"/>
      <c r="C201" s="13"/>
      <c r="D201" s="9"/>
      <c r="E201" s="9"/>
      <c r="F201" s="9"/>
      <c r="G201" s="9"/>
      <c r="H201" s="9"/>
      <c r="I201">
        <f>SUM(I197:I200)</f>
        <v>4</v>
      </c>
      <c r="J201">
        <f>SUM(J197:J200)</f>
        <v>3</v>
      </c>
    </row>
    <row r="202" spans="1:11">
      <c r="A202" s="28"/>
      <c r="C202" s="28"/>
    </row>
    <row r="203" spans="1:11">
      <c r="A203" s="28">
        <v>2661</v>
      </c>
      <c r="B203" t="s">
        <v>8</v>
      </c>
      <c r="C203" s="28">
        <v>22</v>
      </c>
      <c r="D203" t="s">
        <v>24</v>
      </c>
      <c r="E203" t="s">
        <v>494</v>
      </c>
      <c r="F203" t="s">
        <v>495</v>
      </c>
      <c r="G203" t="s">
        <v>280</v>
      </c>
      <c r="H203" t="s">
        <v>13</v>
      </c>
      <c r="I203">
        <v>1</v>
      </c>
      <c r="J203">
        <v>1</v>
      </c>
    </row>
    <row r="204" spans="1:11">
      <c r="A204" s="28">
        <v>2661</v>
      </c>
      <c r="B204" t="s">
        <v>8</v>
      </c>
      <c r="C204" s="28">
        <v>22</v>
      </c>
      <c r="D204" t="s">
        <v>208</v>
      </c>
      <c r="E204" t="s">
        <v>494</v>
      </c>
      <c r="F204" t="s">
        <v>495</v>
      </c>
      <c r="G204" t="s">
        <v>280</v>
      </c>
      <c r="H204" t="s">
        <v>13</v>
      </c>
      <c r="I204">
        <v>0</v>
      </c>
      <c r="J204">
        <v>0</v>
      </c>
    </row>
    <row r="205" spans="1:11">
      <c r="A205" s="28">
        <v>2661</v>
      </c>
      <c r="B205" t="s">
        <v>8</v>
      </c>
      <c r="C205" s="28">
        <v>22</v>
      </c>
      <c r="D205" t="s">
        <v>70</v>
      </c>
      <c r="E205" t="s">
        <v>494</v>
      </c>
      <c r="F205" t="s">
        <v>495</v>
      </c>
      <c r="G205" t="s">
        <v>280</v>
      </c>
      <c r="H205" t="s">
        <v>13</v>
      </c>
      <c r="I205">
        <v>0</v>
      </c>
      <c r="J205">
        <v>0</v>
      </c>
    </row>
    <row r="206" spans="1:11">
      <c r="A206" s="28">
        <v>2661</v>
      </c>
      <c r="B206" t="s">
        <v>8</v>
      </c>
      <c r="C206" s="28">
        <v>22</v>
      </c>
      <c r="D206" t="s">
        <v>75</v>
      </c>
      <c r="E206" t="s">
        <v>494</v>
      </c>
      <c r="F206" t="s">
        <v>495</v>
      </c>
      <c r="G206" t="s">
        <v>280</v>
      </c>
      <c r="H206" t="s">
        <v>13</v>
      </c>
      <c r="I206">
        <v>0</v>
      </c>
      <c r="J206">
        <v>0</v>
      </c>
    </row>
    <row r="207" spans="1:11">
      <c r="A207" s="28">
        <v>2661</v>
      </c>
      <c r="B207" t="s">
        <v>8</v>
      </c>
      <c r="C207" s="28">
        <v>22</v>
      </c>
      <c r="D207" t="s">
        <v>9</v>
      </c>
      <c r="E207" t="s">
        <v>494</v>
      </c>
      <c r="F207" t="s">
        <v>495</v>
      </c>
      <c r="G207" t="s">
        <v>280</v>
      </c>
      <c r="H207" t="s">
        <v>13</v>
      </c>
      <c r="I207">
        <v>0</v>
      </c>
      <c r="J207">
        <v>0</v>
      </c>
    </row>
    <row r="208" spans="1:11">
      <c r="A208" s="28">
        <v>2661</v>
      </c>
      <c r="B208" t="s">
        <v>8</v>
      </c>
      <c r="C208" s="28">
        <v>22</v>
      </c>
      <c r="D208" t="s">
        <v>159</v>
      </c>
      <c r="E208" t="s">
        <v>494</v>
      </c>
      <c r="F208" t="s">
        <v>496</v>
      </c>
      <c r="G208" t="s">
        <v>280</v>
      </c>
      <c r="H208" t="s">
        <v>13</v>
      </c>
      <c r="I208">
        <v>1</v>
      </c>
      <c r="J208">
        <v>1</v>
      </c>
    </row>
    <row r="209" spans="1:10">
      <c r="A209" s="28">
        <v>2661</v>
      </c>
      <c r="B209" t="s">
        <v>8</v>
      </c>
      <c r="C209" s="28">
        <v>22</v>
      </c>
      <c r="D209" t="s">
        <v>37</v>
      </c>
      <c r="E209" t="s">
        <v>494</v>
      </c>
      <c r="F209" t="s">
        <v>496</v>
      </c>
      <c r="G209" t="s">
        <v>280</v>
      </c>
      <c r="H209" t="s">
        <v>13</v>
      </c>
      <c r="I209">
        <v>0</v>
      </c>
      <c r="J209">
        <v>0</v>
      </c>
    </row>
    <row r="210" spans="1:10">
      <c r="A210" s="28">
        <v>2661</v>
      </c>
      <c r="B210" t="s">
        <v>8</v>
      </c>
      <c r="C210" s="28">
        <v>22</v>
      </c>
      <c r="D210" t="s">
        <v>76</v>
      </c>
      <c r="E210" t="s">
        <v>494</v>
      </c>
      <c r="F210" t="s">
        <v>496</v>
      </c>
      <c r="G210" t="s">
        <v>280</v>
      </c>
      <c r="H210" t="s">
        <v>13</v>
      </c>
      <c r="I210">
        <v>0</v>
      </c>
      <c r="J210">
        <v>0</v>
      </c>
    </row>
    <row r="211" spans="1:10">
      <c r="A211" s="28">
        <v>2661</v>
      </c>
      <c r="B211" t="s">
        <v>8</v>
      </c>
      <c r="C211" s="28">
        <v>22</v>
      </c>
      <c r="D211" t="s">
        <v>185</v>
      </c>
      <c r="E211" t="s">
        <v>494</v>
      </c>
      <c r="F211" t="s">
        <v>496</v>
      </c>
      <c r="G211" t="s">
        <v>280</v>
      </c>
      <c r="H211" t="s">
        <v>13</v>
      </c>
      <c r="I211">
        <v>0</v>
      </c>
      <c r="J211">
        <v>0</v>
      </c>
    </row>
    <row r="212" spans="1:10">
      <c r="A212" s="28">
        <v>2661</v>
      </c>
      <c r="B212" t="s">
        <v>8</v>
      </c>
      <c r="C212" s="28">
        <v>22</v>
      </c>
      <c r="D212" t="s">
        <v>380</v>
      </c>
      <c r="E212" t="s">
        <v>494</v>
      </c>
      <c r="F212" t="s">
        <v>496</v>
      </c>
      <c r="G212" t="s">
        <v>280</v>
      </c>
      <c r="H212" t="s">
        <v>13</v>
      </c>
      <c r="I212">
        <v>0</v>
      </c>
      <c r="J212">
        <v>0</v>
      </c>
    </row>
    <row r="213" spans="1:10">
      <c r="A213" s="28">
        <v>2661</v>
      </c>
      <c r="B213" t="s">
        <v>8</v>
      </c>
      <c r="C213" s="28">
        <v>22</v>
      </c>
      <c r="D213" t="s">
        <v>80</v>
      </c>
      <c r="E213" t="s">
        <v>494</v>
      </c>
      <c r="F213" t="s">
        <v>495</v>
      </c>
      <c r="G213" t="s">
        <v>280</v>
      </c>
      <c r="H213" t="s">
        <v>13</v>
      </c>
      <c r="I213">
        <v>1</v>
      </c>
      <c r="J213">
        <v>0</v>
      </c>
    </row>
    <row r="214" spans="1:10">
      <c r="A214" s="28">
        <v>2661</v>
      </c>
      <c r="B214" t="s">
        <v>8</v>
      </c>
      <c r="C214" s="28">
        <v>22</v>
      </c>
      <c r="D214" t="s">
        <v>102</v>
      </c>
      <c r="E214" t="s">
        <v>494</v>
      </c>
      <c r="F214" t="s">
        <v>495</v>
      </c>
      <c r="G214" t="s">
        <v>280</v>
      </c>
      <c r="H214" t="s">
        <v>13</v>
      </c>
      <c r="I214">
        <v>0</v>
      </c>
      <c r="J214">
        <v>0</v>
      </c>
    </row>
    <row r="215" spans="1:10">
      <c r="A215" s="28">
        <v>2661</v>
      </c>
      <c r="B215" t="s">
        <v>8</v>
      </c>
      <c r="C215" s="28">
        <v>22</v>
      </c>
      <c r="D215" t="s">
        <v>83</v>
      </c>
      <c r="E215" t="s">
        <v>494</v>
      </c>
      <c r="F215" t="s">
        <v>495</v>
      </c>
      <c r="G215" t="s">
        <v>280</v>
      </c>
      <c r="H215" t="s">
        <v>13</v>
      </c>
      <c r="I215">
        <v>0</v>
      </c>
      <c r="J215">
        <v>0</v>
      </c>
    </row>
    <row r="216" spans="1:10">
      <c r="A216" s="28">
        <v>2661</v>
      </c>
      <c r="B216" t="s">
        <v>8</v>
      </c>
      <c r="C216" s="28">
        <v>22</v>
      </c>
      <c r="D216" t="s">
        <v>83</v>
      </c>
      <c r="E216" t="s">
        <v>494</v>
      </c>
      <c r="F216" t="s">
        <v>497</v>
      </c>
      <c r="G216" t="s">
        <v>280</v>
      </c>
      <c r="H216" t="s">
        <v>13</v>
      </c>
      <c r="I216">
        <v>1</v>
      </c>
      <c r="J216">
        <v>1</v>
      </c>
    </row>
    <row r="217" spans="1:10">
      <c r="A217" s="28">
        <v>2661</v>
      </c>
      <c r="B217" t="s">
        <v>8</v>
      </c>
      <c r="C217" s="28">
        <v>22</v>
      </c>
      <c r="D217" t="s">
        <v>83</v>
      </c>
      <c r="E217" t="s">
        <v>494</v>
      </c>
      <c r="F217" t="s">
        <v>498</v>
      </c>
      <c r="G217" t="s">
        <v>280</v>
      </c>
      <c r="H217" t="s">
        <v>13</v>
      </c>
      <c r="I217">
        <v>1</v>
      </c>
      <c r="J217">
        <v>1</v>
      </c>
    </row>
    <row r="218" spans="1:10">
      <c r="A218" s="28">
        <v>2661</v>
      </c>
      <c r="B218" t="s">
        <v>8</v>
      </c>
      <c r="C218" s="28">
        <v>22</v>
      </c>
      <c r="D218" t="s">
        <v>155</v>
      </c>
      <c r="E218" t="s">
        <v>494</v>
      </c>
      <c r="F218" t="s">
        <v>496</v>
      </c>
      <c r="G218" t="s">
        <v>280</v>
      </c>
      <c r="H218" t="s">
        <v>13</v>
      </c>
      <c r="I218">
        <v>1</v>
      </c>
      <c r="J218">
        <v>0</v>
      </c>
    </row>
    <row r="219" spans="1:10">
      <c r="A219" s="28">
        <v>2661</v>
      </c>
      <c r="B219" t="s">
        <v>8</v>
      </c>
      <c r="C219" s="28">
        <v>22</v>
      </c>
      <c r="D219" t="s">
        <v>450</v>
      </c>
      <c r="E219" t="s">
        <v>494</v>
      </c>
      <c r="F219" t="s">
        <v>499</v>
      </c>
      <c r="G219" t="s">
        <v>280</v>
      </c>
      <c r="H219" t="s">
        <v>13</v>
      </c>
      <c r="I219">
        <v>1</v>
      </c>
      <c r="J219">
        <v>1</v>
      </c>
    </row>
    <row r="220" spans="1:10">
      <c r="A220" s="28">
        <v>2661</v>
      </c>
      <c r="B220" t="s">
        <v>8</v>
      </c>
      <c r="C220" s="28">
        <v>22</v>
      </c>
      <c r="D220" t="s">
        <v>193</v>
      </c>
      <c r="E220" t="s">
        <v>494</v>
      </c>
      <c r="F220" t="s">
        <v>499</v>
      </c>
      <c r="G220" t="s">
        <v>280</v>
      </c>
      <c r="H220" t="s">
        <v>13</v>
      </c>
      <c r="I220">
        <v>0</v>
      </c>
      <c r="J220">
        <v>0</v>
      </c>
    </row>
    <row r="221" spans="1:10">
      <c r="A221" s="28">
        <v>2661</v>
      </c>
      <c r="B221" t="s">
        <v>8</v>
      </c>
      <c r="C221" s="28">
        <v>22</v>
      </c>
      <c r="D221" t="s">
        <v>119</v>
      </c>
      <c r="E221" t="s">
        <v>494</v>
      </c>
      <c r="F221" t="s">
        <v>499</v>
      </c>
      <c r="G221" t="s">
        <v>280</v>
      </c>
      <c r="H221" t="s">
        <v>13</v>
      </c>
      <c r="I221">
        <v>0</v>
      </c>
      <c r="J221">
        <v>0</v>
      </c>
    </row>
    <row r="222" spans="1:10">
      <c r="A222" s="28">
        <v>2661</v>
      </c>
      <c r="B222" t="s">
        <v>8</v>
      </c>
      <c r="C222" s="28">
        <v>22</v>
      </c>
      <c r="D222" t="s">
        <v>128</v>
      </c>
      <c r="E222" t="s">
        <v>494</v>
      </c>
      <c r="F222" t="s">
        <v>499</v>
      </c>
      <c r="G222" t="s">
        <v>280</v>
      </c>
      <c r="H222" t="s">
        <v>13</v>
      </c>
      <c r="I222">
        <v>0</v>
      </c>
      <c r="J222">
        <v>0</v>
      </c>
    </row>
    <row r="223" spans="1:10">
      <c r="A223" s="28">
        <v>2661</v>
      </c>
      <c r="B223" t="s">
        <v>8</v>
      </c>
      <c r="C223" s="28">
        <v>22</v>
      </c>
      <c r="D223" t="s">
        <v>107</v>
      </c>
      <c r="E223" t="s">
        <v>494</v>
      </c>
      <c r="F223" t="s">
        <v>499</v>
      </c>
      <c r="G223" t="s">
        <v>280</v>
      </c>
      <c r="H223" t="s">
        <v>13</v>
      </c>
      <c r="I223">
        <v>0</v>
      </c>
      <c r="J223">
        <v>0</v>
      </c>
    </row>
    <row r="224" spans="1:10">
      <c r="A224" s="28">
        <v>2661</v>
      </c>
      <c r="B224" t="s">
        <v>8</v>
      </c>
      <c r="C224" s="28">
        <v>22</v>
      </c>
      <c r="D224" t="s">
        <v>337</v>
      </c>
      <c r="E224" t="s">
        <v>494</v>
      </c>
      <c r="F224" t="s">
        <v>498</v>
      </c>
      <c r="G224" t="s">
        <v>280</v>
      </c>
      <c r="H224" t="s">
        <v>13</v>
      </c>
      <c r="I224">
        <v>1</v>
      </c>
      <c r="J224">
        <v>0</v>
      </c>
    </row>
    <row r="225" spans="1:10">
      <c r="A225" s="28">
        <v>2661</v>
      </c>
      <c r="B225" t="s">
        <v>8</v>
      </c>
      <c r="C225" s="28">
        <v>22</v>
      </c>
      <c r="D225" t="s">
        <v>500</v>
      </c>
      <c r="E225" t="s">
        <v>494</v>
      </c>
      <c r="F225" t="s">
        <v>498</v>
      </c>
      <c r="G225" t="s">
        <v>280</v>
      </c>
      <c r="H225" t="s">
        <v>13</v>
      </c>
      <c r="I225">
        <v>0</v>
      </c>
      <c r="J225">
        <v>0</v>
      </c>
    </row>
    <row r="226" spans="1:10">
      <c r="A226" s="28">
        <v>2661</v>
      </c>
      <c r="B226" t="s">
        <v>8</v>
      </c>
      <c r="C226" s="28">
        <v>22</v>
      </c>
      <c r="D226" t="s">
        <v>114</v>
      </c>
      <c r="E226" t="s">
        <v>494</v>
      </c>
      <c r="F226" t="s">
        <v>498</v>
      </c>
      <c r="G226" t="s">
        <v>280</v>
      </c>
      <c r="H226" t="s">
        <v>13</v>
      </c>
      <c r="I226">
        <v>0</v>
      </c>
      <c r="J226">
        <v>0</v>
      </c>
    </row>
    <row r="227" spans="1:10">
      <c r="A227" s="28">
        <v>2661</v>
      </c>
      <c r="B227" t="s">
        <v>8</v>
      </c>
      <c r="C227" s="28">
        <v>22</v>
      </c>
      <c r="D227" t="s">
        <v>42</v>
      </c>
      <c r="E227" t="s">
        <v>494</v>
      </c>
      <c r="F227" t="s">
        <v>498</v>
      </c>
      <c r="G227" t="s">
        <v>280</v>
      </c>
      <c r="H227" t="s">
        <v>13</v>
      </c>
      <c r="I227">
        <v>0</v>
      </c>
      <c r="J227">
        <v>0</v>
      </c>
    </row>
    <row r="228" spans="1:10">
      <c r="A228" s="28">
        <v>2661</v>
      </c>
      <c r="B228" t="s">
        <v>8</v>
      </c>
      <c r="C228" s="28">
        <v>22</v>
      </c>
      <c r="D228" t="s">
        <v>45</v>
      </c>
      <c r="E228" t="s">
        <v>494</v>
      </c>
      <c r="F228" t="s">
        <v>498</v>
      </c>
      <c r="G228" t="s">
        <v>280</v>
      </c>
      <c r="H228" t="s">
        <v>13</v>
      </c>
      <c r="I228">
        <v>0</v>
      </c>
      <c r="J228">
        <v>0</v>
      </c>
    </row>
    <row r="229" spans="1:10">
      <c r="A229" s="28">
        <v>2661</v>
      </c>
      <c r="B229" t="s">
        <v>8</v>
      </c>
      <c r="C229" s="28">
        <v>22</v>
      </c>
      <c r="D229" t="s">
        <v>29</v>
      </c>
      <c r="E229" t="s">
        <v>494</v>
      </c>
      <c r="F229" t="s">
        <v>501</v>
      </c>
      <c r="G229" t="s">
        <v>280</v>
      </c>
      <c r="H229" t="s">
        <v>13</v>
      </c>
      <c r="I229">
        <v>1</v>
      </c>
      <c r="J229">
        <v>1</v>
      </c>
    </row>
    <row r="230" spans="1:10">
      <c r="A230" s="28">
        <v>2661</v>
      </c>
      <c r="B230" t="s">
        <v>8</v>
      </c>
      <c r="C230" s="28">
        <v>22</v>
      </c>
      <c r="D230" t="s">
        <v>29</v>
      </c>
      <c r="E230" t="s">
        <v>494</v>
      </c>
      <c r="F230" t="s">
        <v>502</v>
      </c>
      <c r="G230" t="s">
        <v>280</v>
      </c>
      <c r="H230" t="s">
        <v>13</v>
      </c>
      <c r="I230">
        <v>1</v>
      </c>
      <c r="J230">
        <v>1</v>
      </c>
    </row>
    <row r="231" spans="1:10">
      <c r="A231" s="28">
        <v>2661</v>
      </c>
      <c r="B231" t="s">
        <v>8</v>
      </c>
      <c r="C231" s="28">
        <v>22</v>
      </c>
      <c r="D231" t="s">
        <v>29</v>
      </c>
      <c r="E231" t="s">
        <v>494</v>
      </c>
      <c r="F231" t="s">
        <v>503</v>
      </c>
      <c r="G231" t="s">
        <v>280</v>
      </c>
      <c r="H231" t="s">
        <v>13</v>
      </c>
      <c r="I231">
        <v>1</v>
      </c>
      <c r="J231">
        <v>1</v>
      </c>
    </row>
    <row r="232" spans="1:10">
      <c r="A232" s="28">
        <v>2661</v>
      </c>
      <c r="B232" t="s">
        <v>8</v>
      </c>
      <c r="C232" s="28">
        <v>22</v>
      </c>
      <c r="D232" t="s">
        <v>29</v>
      </c>
      <c r="E232" t="s">
        <v>494</v>
      </c>
      <c r="F232" t="s">
        <v>504</v>
      </c>
      <c r="G232" t="s">
        <v>280</v>
      </c>
      <c r="H232" t="s">
        <v>13</v>
      </c>
      <c r="I232">
        <v>1</v>
      </c>
      <c r="J232">
        <v>1</v>
      </c>
    </row>
    <row r="233" spans="1:10">
      <c r="A233" s="28">
        <v>2661</v>
      </c>
      <c r="B233" t="s">
        <v>8</v>
      </c>
      <c r="C233" s="28">
        <v>22</v>
      </c>
      <c r="D233" t="s">
        <v>29</v>
      </c>
      <c r="E233" t="s">
        <v>494</v>
      </c>
      <c r="F233" t="s">
        <v>505</v>
      </c>
      <c r="G233" t="s">
        <v>280</v>
      </c>
      <c r="H233" t="s">
        <v>13</v>
      </c>
      <c r="I233">
        <v>1</v>
      </c>
      <c r="J233">
        <v>1</v>
      </c>
    </row>
    <row r="234" spans="1:10">
      <c r="A234" s="28">
        <v>2661</v>
      </c>
      <c r="B234" t="s">
        <v>8</v>
      </c>
      <c r="C234" s="28">
        <v>22</v>
      </c>
      <c r="D234" t="s">
        <v>29</v>
      </c>
      <c r="E234" t="s">
        <v>494</v>
      </c>
      <c r="F234" t="s">
        <v>498</v>
      </c>
      <c r="G234" t="s">
        <v>280</v>
      </c>
      <c r="H234" t="s">
        <v>13</v>
      </c>
      <c r="I234">
        <v>1</v>
      </c>
      <c r="J234">
        <v>0</v>
      </c>
    </row>
    <row r="235" spans="1:10">
      <c r="A235" s="28">
        <v>2661</v>
      </c>
      <c r="B235" t="s">
        <v>8</v>
      </c>
      <c r="C235" s="28">
        <v>22</v>
      </c>
      <c r="D235" t="s">
        <v>29</v>
      </c>
      <c r="E235" t="s">
        <v>494</v>
      </c>
      <c r="F235" t="s">
        <v>506</v>
      </c>
      <c r="G235" t="s">
        <v>280</v>
      </c>
      <c r="H235" t="s">
        <v>13</v>
      </c>
      <c r="I235">
        <v>1</v>
      </c>
      <c r="J235">
        <v>1</v>
      </c>
    </row>
    <row r="236" spans="1:10">
      <c r="A236" s="28">
        <v>2661</v>
      </c>
      <c r="B236" t="s">
        <v>8</v>
      </c>
      <c r="C236" s="28">
        <v>22</v>
      </c>
      <c r="D236" t="s">
        <v>19</v>
      </c>
      <c r="E236" t="s">
        <v>494</v>
      </c>
      <c r="F236" t="s">
        <v>501</v>
      </c>
      <c r="G236" t="s">
        <v>280</v>
      </c>
      <c r="H236" t="s">
        <v>13</v>
      </c>
      <c r="I236">
        <v>0</v>
      </c>
      <c r="J236">
        <v>0</v>
      </c>
    </row>
    <row r="237" spans="1:10">
      <c r="A237" s="28">
        <v>2661</v>
      </c>
      <c r="B237" t="s">
        <v>8</v>
      </c>
      <c r="C237" s="28">
        <v>22</v>
      </c>
      <c r="D237" t="s">
        <v>19</v>
      </c>
      <c r="E237" t="s">
        <v>494</v>
      </c>
      <c r="F237" t="s">
        <v>502</v>
      </c>
      <c r="G237" t="s">
        <v>280</v>
      </c>
      <c r="H237" t="s">
        <v>13</v>
      </c>
      <c r="I237">
        <v>0</v>
      </c>
      <c r="J237">
        <v>0</v>
      </c>
    </row>
    <row r="238" spans="1:10">
      <c r="A238" s="28">
        <v>2661</v>
      </c>
      <c r="B238" t="s">
        <v>8</v>
      </c>
      <c r="C238" s="28">
        <v>22</v>
      </c>
      <c r="D238" t="s">
        <v>19</v>
      </c>
      <c r="E238" t="s">
        <v>494</v>
      </c>
      <c r="F238" t="s">
        <v>503</v>
      </c>
      <c r="G238" t="s">
        <v>280</v>
      </c>
      <c r="H238" t="s">
        <v>13</v>
      </c>
      <c r="I238">
        <v>0</v>
      </c>
      <c r="J238">
        <v>0</v>
      </c>
    </row>
    <row r="239" spans="1:10">
      <c r="A239" s="28">
        <v>2661</v>
      </c>
      <c r="B239" t="s">
        <v>8</v>
      </c>
      <c r="C239" s="28">
        <v>22</v>
      </c>
      <c r="D239" t="s">
        <v>19</v>
      </c>
      <c r="E239" t="s">
        <v>494</v>
      </c>
      <c r="F239" t="s">
        <v>504</v>
      </c>
      <c r="G239" t="s">
        <v>280</v>
      </c>
      <c r="H239" t="s">
        <v>13</v>
      </c>
      <c r="I239">
        <v>0</v>
      </c>
      <c r="J239">
        <v>0</v>
      </c>
    </row>
    <row r="240" spans="1:10">
      <c r="A240" s="28">
        <v>2661</v>
      </c>
      <c r="B240" t="s">
        <v>8</v>
      </c>
      <c r="C240" s="28">
        <v>22</v>
      </c>
      <c r="D240" t="s">
        <v>19</v>
      </c>
      <c r="E240" t="s">
        <v>494</v>
      </c>
      <c r="F240" t="s">
        <v>505</v>
      </c>
      <c r="G240" t="s">
        <v>280</v>
      </c>
      <c r="H240" t="s">
        <v>13</v>
      </c>
      <c r="I240">
        <v>0</v>
      </c>
      <c r="J240">
        <v>0</v>
      </c>
    </row>
    <row r="241" spans="1:10">
      <c r="A241" s="28">
        <v>2661</v>
      </c>
      <c r="B241" t="s">
        <v>8</v>
      </c>
      <c r="C241" s="28">
        <v>22</v>
      </c>
      <c r="D241" t="s">
        <v>19</v>
      </c>
      <c r="E241" t="s">
        <v>494</v>
      </c>
      <c r="F241" t="s">
        <v>497</v>
      </c>
      <c r="G241" t="s">
        <v>280</v>
      </c>
      <c r="H241" t="s">
        <v>13</v>
      </c>
      <c r="I241">
        <v>0</v>
      </c>
      <c r="J241">
        <v>0</v>
      </c>
    </row>
    <row r="242" spans="1:10">
      <c r="A242" s="28">
        <v>2661</v>
      </c>
      <c r="B242" t="s">
        <v>8</v>
      </c>
      <c r="C242" s="28">
        <v>22</v>
      </c>
      <c r="D242" t="s">
        <v>19</v>
      </c>
      <c r="E242" t="s">
        <v>494</v>
      </c>
      <c r="F242" t="s">
        <v>498</v>
      </c>
      <c r="G242" t="s">
        <v>280</v>
      </c>
      <c r="H242" t="s">
        <v>13</v>
      </c>
      <c r="I242">
        <v>0</v>
      </c>
      <c r="J242">
        <v>0</v>
      </c>
    </row>
    <row r="243" spans="1:10">
      <c r="A243" s="28">
        <v>2661</v>
      </c>
      <c r="B243" t="s">
        <v>8</v>
      </c>
      <c r="C243" s="28">
        <v>22</v>
      </c>
      <c r="D243" t="s">
        <v>19</v>
      </c>
      <c r="E243" t="s">
        <v>494</v>
      </c>
      <c r="F243" t="s">
        <v>506</v>
      </c>
      <c r="G243" t="s">
        <v>280</v>
      </c>
      <c r="H243" t="s">
        <v>13</v>
      </c>
      <c r="I243">
        <v>0</v>
      </c>
      <c r="J243">
        <v>0</v>
      </c>
    </row>
    <row r="244" spans="1:10">
      <c r="A244" s="28">
        <v>2661</v>
      </c>
      <c r="B244" t="s">
        <v>8</v>
      </c>
      <c r="C244" s="28">
        <v>22</v>
      </c>
      <c r="D244" t="s">
        <v>56</v>
      </c>
      <c r="E244" t="s">
        <v>494</v>
      </c>
      <c r="F244" t="s">
        <v>501</v>
      </c>
      <c r="G244" t="s">
        <v>280</v>
      </c>
      <c r="H244" t="s">
        <v>13</v>
      </c>
      <c r="I244">
        <v>0</v>
      </c>
      <c r="J244">
        <v>0</v>
      </c>
    </row>
    <row r="245" spans="1:10">
      <c r="A245" s="28">
        <v>2661</v>
      </c>
      <c r="B245" t="s">
        <v>8</v>
      </c>
      <c r="C245" s="28">
        <v>22</v>
      </c>
      <c r="D245" t="s">
        <v>56</v>
      </c>
      <c r="E245" t="s">
        <v>494</v>
      </c>
      <c r="F245" t="s">
        <v>502</v>
      </c>
      <c r="G245" t="s">
        <v>280</v>
      </c>
      <c r="H245" t="s">
        <v>13</v>
      </c>
      <c r="I245">
        <v>0</v>
      </c>
      <c r="J245">
        <v>0</v>
      </c>
    </row>
    <row r="246" spans="1:10">
      <c r="A246" s="28">
        <v>2661</v>
      </c>
      <c r="B246" t="s">
        <v>8</v>
      </c>
      <c r="C246" s="28">
        <v>22</v>
      </c>
      <c r="D246" t="s">
        <v>56</v>
      </c>
      <c r="E246" t="s">
        <v>494</v>
      </c>
      <c r="F246" t="s">
        <v>503</v>
      </c>
      <c r="G246" t="s">
        <v>280</v>
      </c>
      <c r="H246" t="s">
        <v>13</v>
      </c>
      <c r="I246">
        <v>0</v>
      </c>
      <c r="J246">
        <v>0</v>
      </c>
    </row>
    <row r="247" spans="1:10">
      <c r="A247" s="28">
        <v>2661</v>
      </c>
      <c r="B247" t="s">
        <v>8</v>
      </c>
      <c r="C247" s="28">
        <v>22</v>
      </c>
      <c r="D247" t="s">
        <v>56</v>
      </c>
      <c r="E247" t="s">
        <v>494</v>
      </c>
      <c r="F247" t="s">
        <v>504</v>
      </c>
      <c r="G247" t="s">
        <v>280</v>
      </c>
      <c r="H247" t="s">
        <v>13</v>
      </c>
      <c r="I247">
        <v>0</v>
      </c>
      <c r="J247">
        <v>0</v>
      </c>
    </row>
    <row r="248" spans="1:10">
      <c r="A248" s="28">
        <v>2661</v>
      </c>
      <c r="B248" t="s">
        <v>8</v>
      </c>
      <c r="C248" s="28">
        <v>22</v>
      </c>
      <c r="D248" t="s">
        <v>56</v>
      </c>
      <c r="E248" t="s">
        <v>494</v>
      </c>
      <c r="F248" t="s">
        <v>497</v>
      </c>
      <c r="G248" t="s">
        <v>280</v>
      </c>
      <c r="H248" t="s">
        <v>13</v>
      </c>
      <c r="I248">
        <v>0</v>
      </c>
      <c r="J248">
        <v>0</v>
      </c>
    </row>
    <row r="249" spans="1:10">
      <c r="A249" s="28">
        <v>2661</v>
      </c>
      <c r="B249" t="s">
        <v>8</v>
      </c>
      <c r="C249" s="28">
        <v>22</v>
      </c>
      <c r="D249" t="s">
        <v>56</v>
      </c>
      <c r="E249" t="s">
        <v>494</v>
      </c>
      <c r="F249" t="s">
        <v>498</v>
      </c>
      <c r="G249" t="s">
        <v>280</v>
      </c>
      <c r="H249" t="s">
        <v>13</v>
      </c>
      <c r="I249">
        <v>0</v>
      </c>
      <c r="J249">
        <v>0</v>
      </c>
    </row>
    <row r="250" spans="1:10">
      <c r="A250" s="28">
        <v>2661</v>
      </c>
      <c r="B250" t="s">
        <v>8</v>
      </c>
      <c r="C250" s="28">
        <v>22</v>
      </c>
      <c r="D250" t="s">
        <v>56</v>
      </c>
      <c r="E250" t="s">
        <v>494</v>
      </c>
      <c r="F250" t="s">
        <v>506</v>
      </c>
      <c r="G250" t="s">
        <v>280</v>
      </c>
      <c r="H250" t="s">
        <v>13</v>
      </c>
      <c r="I250">
        <v>0</v>
      </c>
      <c r="J250">
        <v>0</v>
      </c>
    </row>
    <row r="251" spans="1:10">
      <c r="A251" s="28">
        <v>2661</v>
      </c>
      <c r="B251" t="s">
        <v>8</v>
      </c>
      <c r="C251" s="28">
        <v>22</v>
      </c>
      <c r="D251" t="s">
        <v>57</v>
      </c>
      <c r="E251" t="s">
        <v>494</v>
      </c>
      <c r="F251" t="s">
        <v>501</v>
      </c>
      <c r="G251" t="s">
        <v>280</v>
      </c>
      <c r="H251" t="s">
        <v>13</v>
      </c>
      <c r="I251">
        <v>0</v>
      </c>
      <c r="J251">
        <v>0</v>
      </c>
    </row>
    <row r="252" spans="1:10">
      <c r="A252" s="28">
        <v>2661</v>
      </c>
      <c r="B252" t="s">
        <v>8</v>
      </c>
      <c r="C252" s="28">
        <v>22</v>
      </c>
      <c r="D252" t="s">
        <v>57</v>
      </c>
      <c r="E252" t="s">
        <v>494</v>
      </c>
      <c r="F252" t="s">
        <v>502</v>
      </c>
      <c r="G252" t="s">
        <v>280</v>
      </c>
      <c r="H252" t="s">
        <v>13</v>
      </c>
      <c r="I252">
        <v>0</v>
      </c>
      <c r="J252">
        <v>0</v>
      </c>
    </row>
    <row r="253" spans="1:10">
      <c r="A253" s="28">
        <v>2661</v>
      </c>
      <c r="B253" t="s">
        <v>8</v>
      </c>
      <c r="C253" s="28">
        <v>22</v>
      </c>
      <c r="D253" t="s">
        <v>57</v>
      </c>
      <c r="E253" t="s">
        <v>494</v>
      </c>
      <c r="F253" t="s">
        <v>503</v>
      </c>
      <c r="G253" t="s">
        <v>280</v>
      </c>
      <c r="H253" t="s">
        <v>13</v>
      </c>
      <c r="I253">
        <v>0</v>
      </c>
      <c r="J253">
        <v>0</v>
      </c>
    </row>
    <row r="254" spans="1:10">
      <c r="A254" s="28">
        <v>2661</v>
      </c>
      <c r="B254" t="s">
        <v>8</v>
      </c>
      <c r="C254" s="28">
        <v>22</v>
      </c>
      <c r="D254" t="s">
        <v>57</v>
      </c>
      <c r="E254" t="s">
        <v>494</v>
      </c>
      <c r="F254" t="s">
        <v>504</v>
      </c>
      <c r="G254" t="s">
        <v>280</v>
      </c>
      <c r="H254" t="s">
        <v>13</v>
      </c>
      <c r="I254">
        <v>0</v>
      </c>
      <c r="J254">
        <v>0</v>
      </c>
    </row>
    <row r="255" spans="1:10">
      <c r="A255" s="28">
        <v>2661</v>
      </c>
      <c r="B255" t="s">
        <v>8</v>
      </c>
      <c r="C255" s="28">
        <v>22</v>
      </c>
      <c r="D255" t="s">
        <v>57</v>
      </c>
      <c r="E255" t="s">
        <v>494</v>
      </c>
      <c r="F255" t="s">
        <v>497</v>
      </c>
      <c r="G255" t="s">
        <v>280</v>
      </c>
      <c r="H255" t="s">
        <v>13</v>
      </c>
      <c r="I255">
        <v>0</v>
      </c>
      <c r="J255">
        <v>0</v>
      </c>
    </row>
    <row r="256" spans="1:10">
      <c r="A256" s="28">
        <v>2661</v>
      </c>
      <c r="B256" t="s">
        <v>8</v>
      </c>
      <c r="C256" s="28">
        <v>22</v>
      </c>
      <c r="D256" t="s">
        <v>57</v>
      </c>
      <c r="E256" t="s">
        <v>494</v>
      </c>
      <c r="F256" t="s">
        <v>498</v>
      </c>
      <c r="G256" t="s">
        <v>280</v>
      </c>
      <c r="H256" t="s">
        <v>13</v>
      </c>
      <c r="I256">
        <v>0</v>
      </c>
      <c r="J256">
        <v>0</v>
      </c>
    </row>
    <row r="257" spans="1:10">
      <c r="A257" s="28">
        <v>2661</v>
      </c>
      <c r="B257" t="s">
        <v>8</v>
      </c>
      <c r="C257" s="28">
        <v>22</v>
      </c>
      <c r="D257" t="s">
        <v>57</v>
      </c>
      <c r="E257" t="s">
        <v>494</v>
      </c>
      <c r="F257" t="s">
        <v>506</v>
      </c>
      <c r="G257" t="s">
        <v>280</v>
      </c>
      <c r="H257" t="s">
        <v>13</v>
      </c>
      <c r="I257">
        <v>0</v>
      </c>
      <c r="J257">
        <v>0</v>
      </c>
    </row>
    <row r="258" spans="1:10">
      <c r="A258" s="28">
        <v>2661</v>
      </c>
      <c r="B258" t="s">
        <v>8</v>
      </c>
      <c r="C258" s="28">
        <v>22</v>
      </c>
      <c r="D258" t="s">
        <v>148</v>
      </c>
      <c r="E258" t="s">
        <v>494</v>
      </c>
      <c r="F258" t="s">
        <v>501</v>
      </c>
      <c r="G258" t="s">
        <v>280</v>
      </c>
      <c r="H258" t="s">
        <v>13</v>
      </c>
      <c r="I258">
        <v>0</v>
      </c>
      <c r="J258">
        <v>0</v>
      </c>
    </row>
    <row r="259" spans="1:10">
      <c r="A259" s="28">
        <v>2661</v>
      </c>
      <c r="B259" t="s">
        <v>8</v>
      </c>
      <c r="C259" s="28">
        <v>22</v>
      </c>
      <c r="D259" t="s">
        <v>148</v>
      </c>
      <c r="E259" t="s">
        <v>494</v>
      </c>
      <c r="F259" t="s">
        <v>502</v>
      </c>
      <c r="G259" t="s">
        <v>280</v>
      </c>
      <c r="H259" t="s">
        <v>13</v>
      </c>
      <c r="I259">
        <v>0</v>
      </c>
      <c r="J259">
        <v>0</v>
      </c>
    </row>
    <row r="260" spans="1:10">
      <c r="A260" s="28">
        <v>2661</v>
      </c>
      <c r="B260" t="s">
        <v>8</v>
      </c>
      <c r="C260" s="28">
        <v>22</v>
      </c>
      <c r="D260" t="s">
        <v>148</v>
      </c>
      <c r="E260" t="s">
        <v>494</v>
      </c>
      <c r="F260" t="s">
        <v>504</v>
      </c>
      <c r="G260" t="s">
        <v>280</v>
      </c>
      <c r="H260" t="s">
        <v>13</v>
      </c>
      <c r="I260">
        <v>0</v>
      </c>
      <c r="J260">
        <v>0</v>
      </c>
    </row>
    <row r="261" spans="1:10">
      <c r="A261" s="28">
        <v>2661</v>
      </c>
      <c r="B261" t="s">
        <v>8</v>
      </c>
      <c r="C261" s="28">
        <v>22</v>
      </c>
      <c r="D261" t="s">
        <v>148</v>
      </c>
      <c r="E261" t="s">
        <v>494</v>
      </c>
      <c r="F261" t="s">
        <v>499</v>
      </c>
      <c r="G261" t="s">
        <v>280</v>
      </c>
      <c r="H261" t="s">
        <v>13</v>
      </c>
      <c r="I261">
        <v>0</v>
      </c>
      <c r="J261">
        <v>0</v>
      </c>
    </row>
    <row r="262" spans="1:10">
      <c r="A262" s="28">
        <v>2661</v>
      </c>
      <c r="B262" t="s">
        <v>8</v>
      </c>
      <c r="C262" s="28">
        <v>22</v>
      </c>
      <c r="D262" t="s">
        <v>148</v>
      </c>
      <c r="E262" t="s">
        <v>494</v>
      </c>
      <c r="F262" t="s">
        <v>497</v>
      </c>
      <c r="G262" t="s">
        <v>280</v>
      </c>
      <c r="H262" t="s">
        <v>13</v>
      </c>
      <c r="I262">
        <v>0</v>
      </c>
      <c r="J262">
        <v>0</v>
      </c>
    </row>
    <row r="263" spans="1:10">
      <c r="A263" s="28">
        <v>2661</v>
      </c>
      <c r="B263" t="s">
        <v>8</v>
      </c>
      <c r="C263" s="28">
        <v>22</v>
      </c>
      <c r="D263" t="s">
        <v>148</v>
      </c>
      <c r="E263" t="s">
        <v>494</v>
      </c>
      <c r="F263" t="s">
        <v>498</v>
      </c>
      <c r="G263" t="s">
        <v>280</v>
      </c>
      <c r="H263" t="s">
        <v>13</v>
      </c>
      <c r="I263">
        <v>0</v>
      </c>
      <c r="J263">
        <v>0</v>
      </c>
    </row>
    <row r="264" spans="1:10">
      <c r="A264" s="28">
        <v>2661</v>
      </c>
      <c r="B264" t="s">
        <v>8</v>
      </c>
      <c r="C264" s="28">
        <v>22</v>
      </c>
      <c r="D264" t="s">
        <v>148</v>
      </c>
      <c r="E264" t="s">
        <v>494</v>
      </c>
      <c r="F264" t="s">
        <v>506</v>
      </c>
      <c r="G264" t="s">
        <v>280</v>
      </c>
      <c r="H264" t="s">
        <v>13</v>
      </c>
      <c r="I264">
        <v>0</v>
      </c>
      <c r="J264">
        <v>0</v>
      </c>
    </row>
    <row r="265" spans="1:10">
      <c r="A265" s="28">
        <v>2661</v>
      </c>
      <c r="B265" t="s">
        <v>8</v>
      </c>
      <c r="C265" s="28">
        <v>22</v>
      </c>
      <c r="D265" t="s">
        <v>181</v>
      </c>
      <c r="E265" t="s">
        <v>494</v>
      </c>
      <c r="F265" t="s">
        <v>501</v>
      </c>
      <c r="G265" t="s">
        <v>280</v>
      </c>
      <c r="H265" t="s">
        <v>13</v>
      </c>
      <c r="I265">
        <v>0</v>
      </c>
      <c r="J265">
        <v>0</v>
      </c>
    </row>
    <row r="266" spans="1:10">
      <c r="A266" s="28">
        <v>2661</v>
      </c>
      <c r="B266" t="s">
        <v>8</v>
      </c>
      <c r="C266" s="28">
        <v>22</v>
      </c>
      <c r="D266" t="s">
        <v>181</v>
      </c>
      <c r="E266" t="s">
        <v>494</v>
      </c>
      <c r="F266" t="s">
        <v>502</v>
      </c>
      <c r="G266" t="s">
        <v>280</v>
      </c>
      <c r="H266" t="s">
        <v>13</v>
      </c>
      <c r="I266">
        <v>0</v>
      </c>
      <c r="J266">
        <v>0</v>
      </c>
    </row>
    <row r="267" spans="1:10">
      <c r="A267" s="28">
        <v>2661</v>
      </c>
      <c r="B267" t="s">
        <v>8</v>
      </c>
      <c r="C267" s="28">
        <v>22</v>
      </c>
      <c r="D267" t="s">
        <v>181</v>
      </c>
      <c r="E267" t="s">
        <v>494</v>
      </c>
      <c r="F267" t="s">
        <v>504</v>
      </c>
      <c r="G267" t="s">
        <v>280</v>
      </c>
      <c r="H267" t="s">
        <v>13</v>
      </c>
      <c r="I267">
        <v>0</v>
      </c>
      <c r="J267">
        <v>0</v>
      </c>
    </row>
    <row r="268" spans="1:10">
      <c r="A268" s="28">
        <v>2661</v>
      </c>
      <c r="B268" t="s">
        <v>8</v>
      </c>
      <c r="C268" s="28">
        <v>22</v>
      </c>
      <c r="D268" t="s">
        <v>181</v>
      </c>
      <c r="E268" t="s">
        <v>494</v>
      </c>
      <c r="F268" t="s">
        <v>495</v>
      </c>
      <c r="G268" t="s">
        <v>280</v>
      </c>
      <c r="H268" t="s">
        <v>13</v>
      </c>
      <c r="I268">
        <v>0</v>
      </c>
      <c r="J268">
        <v>0</v>
      </c>
    </row>
    <row r="269" spans="1:10">
      <c r="A269" s="28">
        <v>2661</v>
      </c>
      <c r="B269" t="s">
        <v>8</v>
      </c>
      <c r="C269" s="28">
        <v>22</v>
      </c>
      <c r="D269" t="s">
        <v>181</v>
      </c>
      <c r="E269" t="s">
        <v>494</v>
      </c>
      <c r="F269" t="s">
        <v>496</v>
      </c>
      <c r="G269" t="s">
        <v>280</v>
      </c>
      <c r="H269" t="s">
        <v>13</v>
      </c>
      <c r="I269">
        <v>0</v>
      </c>
      <c r="J269">
        <v>0</v>
      </c>
    </row>
    <row r="270" spans="1:10">
      <c r="A270" s="28">
        <v>2661</v>
      </c>
      <c r="B270" t="s">
        <v>8</v>
      </c>
      <c r="C270" s="28">
        <v>22</v>
      </c>
      <c r="D270" t="s">
        <v>181</v>
      </c>
      <c r="E270" t="s">
        <v>494</v>
      </c>
      <c r="F270" t="s">
        <v>499</v>
      </c>
      <c r="G270" t="s">
        <v>280</v>
      </c>
      <c r="H270" t="s">
        <v>13</v>
      </c>
      <c r="I270">
        <v>0</v>
      </c>
      <c r="J270">
        <v>0</v>
      </c>
    </row>
    <row r="271" spans="1:10">
      <c r="A271" s="28">
        <v>2661</v>
      </c>
      <c r="B271" t="s">
        <v>8</v>
      </c>
      <c r="C271" s="28">
        <v>22</v>
      </c>
      <c r="D271" t="s">
        <v>181</v>
      </c>
      <c r="E271" t="s">
        <v>494</v>
      </c>
      <c r="F271" t="s">
        <v>497</v>
      </c>
      <c r="G271" t="s">
        <v>280</v>
      </c>
      <c r="H271" t="s">
        <v>13</v>
      </c>
      <c r="I271">
        <v>0</v>
      </c>
      <c r="J271">
        <v>0</v>
      </c>
    </row>
    <row r="272" spans="1:10">
      <c r="A272" s="28">
        <v>2661</v>
      </c>
      <c r="B272" t="s">
        <v>8</v>
      </c>
      <c r="C272" s="28">
        <v>22</v>
      </c>
      <c r="D272" t="s">
        <v>181</v>
      </c>
      <c r="E272" t="s">
        <v>494</v>
      </c>
      <c r="F272" t="s">
        <v>507</v>
      </c>
      <c r="G272" t="s">
        <v>280</v>
      </c>
      <c r="H272" t="s">
        <v>13</v>
      </c>
      <c r="I272">
        <v>0</v>
      </c>
      <c r="J272">
        <v>0</v>
      </c>
    </row>
    <row r="273" spans="1:10">
      <c r="A273" s="28">
        <v>2661</v>
      </c>
      <c r="B273" t="s">
        <v>8</v>
      </c>
      <c r="C273" s="28">
        <v>22</v>
      </c>
      <c r="D273" t="s">
        <v>181</v>
      </c>
      <c r="E273" t="s">
        <v>494</v>
      </c>
      <c r="F273" t="s">
        <v>498</v>
      </c>
      <c r="G273" t="s">
        <v>280</v>
      </c>
      <c r="H273" t="s">
        <v>13</v>
      </c>
      <c r="I273">
        <v>0</v>
      </c>
      <c r="J273">
        <v>0</v>
      </c>
    </row>
    <row r="274" spans="1:10">
      <c r="A274" s="28">
        <v>2661</v>
      </c>
      <c r="B274" t="s">
        <v>8</v>
      </c>
      <c r="C274" s="28">
        <v>22</v>
      </c>
      <c r="D274" t="s">
        <v>181</v>
      </c>
      <c r="E274" t="s">
        <v>494</v>
      </c>
      <c r="F274" t="s">
        <v>506</v>
      </c>
      <c r="G274" t="s">
        <v>280</v>
      </c>
      <c r="H274" t="s">
        <v>13</v>
      </c>
      <c r="I274">
        <v>0</v>
      </c>
      <c r="J274">
        <v>0</v>
      </c>
    </row>
    <row r="275" spans="1:10" ht="15.6">
      <c r="A275" s="15" t="s">
        <v>253</v>
      </c>
      <c r="B275" s="9"/>
      <c r="C275" s="13"/>
      <c r="D275" s="9"/>
      <c r="E275" s="9"/>
      <c r="F275" s="9"/>
      <c r="G275" s="9"/>
      <c r="H275" s="9"/>
      <c r="I275">
        <f>SUM(I203:I274)</f>
        <v>15</v>
      </c>
      <c r="J275">
        <f>SUM(J203:J274)</f>
        <v>11</v>
      </c>
    </row>
    <row r="276" spans="1:10">
      <c r="A276" s="28"/>
      <c r="C276" s="28"/>
    </row>
    <row r="277" spans="1:10">
      <c r="A277" s="28">
        <v>9166</v>
      </c>
      <c r="B277" t="s">
        <v>8</v>
      </c>
      <c r="C277" s="28">
        <v>22</v>
      </c>
      <c r="D277" t="s">
        <v>58</v>
      </c>
      <c r="E277" t="s">
        <v>527</v>
      </c>
      <c r="F277" t="s">
        <v>220</v>
      </c>
      <c r="G277" t="s">
        <v>219</v>
      </c>
      <c r="H277" t="s">
        <v>18</v>
      </c>
      <c r="I277">
        <v>1</v>
      </c>
      <c r="J277">
        <v>0</v>
      </c>
    </row>
    <row r="278" spans="1:10">
      <c r="A278" s="28">
        <v>9166</v>
      </c>
      <c r="B278" t="s">
        <v>8</v>
      </c>
      <c r="C278" s="28">
        <v>22</v>
      </c>
      <c r="D278" t="s">
        <v>14</v>
      </c>
      <c r="E278" t="s">
        <v>527</v>
      </c>
      <c r="F278" t="s">
        <v>528</v>
      </c>
      <c r="G278" t="s">
        <v>219</v>
      </c>
      <c r="H278" t="s">
        <v>18</v>
      </c>
      <c r="I278">
        <v>1</v>
      </c>
      <c r="J278">
        <v>1</v>
      </c>
    </row>
    <row r="279" spans="1:10">
      <c r="A279" s="28">
        <v>9166</v>
      </c>
      <c r="B279" t="s">
        <v>8</v>
      </c>
      <c r="C279" s="28">
        <v>22</v>
      </c>
      <c r="D279" t="s">
        <v>134</v>
      </c>
      <c r="E279" t="s">
        <v>365</v>
      </c>
      <c r="F279" t="s">
        <v>366</v>
      </c>
      <c r="G279" t="s">
        <v>219</v>
      </c>
      <c r="H279" t="s">
        <v>18</v>
      </c>
      <c r="I279">
        <v>1</v>
      </c>
      <c r="J279">
        <v>1</v>
      </c>
    </row>
    <row r="280" spans="1:10">
      <c r="A280" s="28">
        <v>9166</v>
      </c>
      <c r="B280" t="s">
        <v>8</v>
      </c>
      <c r="C280" s="28">
        <v>22</v>
      </c>
      <c r="D280" t="s">
        <v>116</v>
      </c>
      <c r="E280" t="s">
        <v>365</v>
      </c>
      <c r="F280" t="s">
        <v>367</v>
      </c>
      <c r="G280" t="s">
        <v>219</v>
      </c>
      <c r="H280" t="s">
        <v>18</v>
      </c>
      <c r="I280">
        <v>1</v>
      </c>
      <c r="J280">
        <v>1</v>
      </c>
    </row>
    <row r="281" spans="1:10">
      <c r="A281" s="28">
        <v>9166</v>
      </c>
      <c r="B281" t="s">
        <v>8</v>
      </c>
      <c r="C281" s="28">
        <v>22</v>
      </c>
      <c r="D281" t="s">
        <v>45</v>
      </c>
      <c r="E281" t="s">
        <v>34</v>
      </c>
      <c r="F281" t="s">
        <v>220</v>
      </c>
      <c r="G281" t="s">
        <v>219</v>
      </c>
      <c r="H281" t="s">
        <v>18</v>
      </c>
      <c r="I281">
        <v>1</v>
      </c>
      <c r="J281">
        <v>0</v>
      </c>
    </row>
    <row r="282" spans="1:10">
      <c r="A282" s="28">
        <v>9166</v>
      </c>
      <c r="B282" t="s">
        <v>8</v>
      </c>
      <c r="C282" s="28">
        <v>22</v>
      </c>
      <c r="D282" t="s">
        <v>75</v>
      </c>
      <c r="E282" t="s">
        <v>120</v>
      </c>
      <c r="F282" t="s">
        <v>218</v>
      </c>
      <c r="G282" t="s">
        <v>219</v>
      </c>
      <c r="H282" t="s">
        <v>18</v>
      </c>
      <c r="I282">
        <v>1</v>
      </c>
      <c r="J282">
        <v>1</v>
      </c>
    </row>
    <row r="283" spans="1:10" ht="15.6">
      <c r="A283" s="15" t="s">
        <v>253</v>
      </c>
      <c r="B283" s="9"/>
      <c r="C283" s="13"/>
      <c r="D283" s="9"/>
      <c r="E283" s="9"/>
      <c r="F283" s="9"/>
      <c r="G283" s="9"/>
      <c r="H283" s="9"/>
      <c r="I283">
        <f>SUM(I277:I282)</f>
        <v>6</v>
      </c>
      <c r="J283">
        <f>SUM(J277:J282)</f>
        <v>4</v>
      </c>
    </row>
    <row r="284" spans="1:10">
      <c r="A284" s="28"/>
      <c r="C284" s="28"/>
    </row>
    <row r="285" spans="1:10">
      <c r="A285" s="28">
        <v>3207758</v>
      </c>
      <c r="B285" t="s">
        <v>8</v>
      </c>
      <c r="C285" s="28">
        <v>22</v>
      </c>
      <c r="D285" t="s">
        <v>24</v>
      </c>
      <c r="E285" t="s">
        <v>381</v>
      </c>
      <c r="F285" t="s">
        <v>390</v>
      </c>
      <c r="G285" t="s">
        <v>101</v>
      </c>
      <c r="H285" t="s">
        <v>18</v>
      </c>
      <c r="I285">
        <v>1</v>
      </c>
      <c r="J285">
        <v>1</v>
      </c>
    </row>
    <row r="286" spans="1:10">
      <c r="A286" s="28">
        <v>3207758</v>
      </c>
      <c r="B286" t="s">
        <v>8</v>
      </c>
      <c r="C286" s="28">
        <v>22</v>
      </c>
      <c r="D286" t="s">
        <v>24</v>
      </c>
      <c r="E286" t="s">
        <v>381</v>
      </c>
      <c r="F286" t="s">
        <v>391</v>
      </c>
      <c r="G286" t="s">
        <v>101</v>
      </c>
      <c r="H286" t="s">
        <v>18</v>
      </c>
      <c r="I286">
        <v>1</v>
      </c>
      <c r="J286">
        <v>1</v>
      </c>
    </row>
    <row r="287" spans="1:10">
      <c r="A287" s="28">
        <v>3207758</v>
      </c>
      <c r="B287" t="s">
        <v>8</v>
      </c>
      <c r="C287" s="28">
        <v>22</v>
      </c>
      <c r="D287" t="s">
        <v>24</v>
      </c>
      <c r="E287" t="s">
        <v>381</v>
      </c>
      <c r="F287" t="s">
        <v>392</v>
      </c>
      <c r="G287" t="s">
        <v>101</v>
      </c>
      <c r="H287" t="s">
        <v>18</v>
      </c>
      <c r="I287">
        <v>1</v>
      </c>
      <c r="J287">
        <v>1</v>
      </c>
    </row>
    <row r="288" spans="1:10">
      <c r="A288" s="28">
        <v>3207758</v>
      </c>
      <c r="B288" t="s">
        <v>8</v>
      </c>
      <c r="C288" s="28">
        <v>22</v>
      </c>
      <c r="D288" t="s">
        <v>123</v>
      </c>
      <c r="E288" t="s">
        <v>381</v>
      </c>
      <c r="F288" t="s">
        <v>393</v>
      </c>
      <c r="G288" t="s">
        <v>101</v>
      </c>
      <c r="H288" t="s">
        <v>18</v>
      </c>
      <c r="I288">
        <v>1</v>
      </c>
      <c r="J288">
        <v>1</v>
      </c>
    </row>
    <row r="289" spans="1:11">
      <c r="A289" s="28">
        <v>3207758</v>
      </c>
      <c r="B289" t="s">
        <v>8</v>
      </c>
      <c r="C289" s="28">
        <v>22</v>
      </c>
      <c r="D289" t="s">
        <v>111</v>
      </c>
      <c r="E289" t="s">
        <v>381</v>
      </c>
      <c r="F289" t="s">
        <v>394</v>
      </c>
      <c r="G289" t="s">
        <v>101</v>
      </c>
      <c r="H289" t="s">
        <v>18</v>
      </c>
      <c r="I289">
        <v>1</v>
      </c>
      <c r="J289">
        <v>1</v>
      </c>
    </row>
    <row r="290" spans="1:11">
      <c r="A290" s="28">
        <v>3207758</v>
      </c>
      <c r="B290" t="s">
        <v>8</v>
      </c>
      <c r="C290" s="28">
        <v>22</v>
      </c>
      <c r="D290" t="s">
        <v>111</v>
      </c>
      <c r="E290" t="s">
        <v>381</v>
      </c>
      <c r="F290" t="s">
        <v>395</v>
      </c>
      <c r="G290" t="s">
        <v>101</v>
      </c>
      <c r="H290" t="s">
        <v>18</v>
      </c>
      <c r="I290">
        <v>1</v>
      </c>
      <c r="J290">
        <v>1</v>
      </c>
    </row>
    <row r="291" spans="1:11">
      <c r="A291" s="28">
        <v>3207758</v>
      </c>
      <c r="B291" t="s">
        <v>8</v>
      </c>
      <c r="C291" s="28">
        <v>22</v>
      </c>
      <c r="D291" t="s">
        <v>29</v>
      </c>
      <c r="E291" t="s">
        <v>381</v>
      </c>
      <c r="F291" t="s">
        <v>396</v>
      </c>
      <c r="G291" t="s">
        <v>101</v>
      </c>
      <c r="H291" t="s">
        <v>18</v>
      </c>
      <c r="I291">
        <v>1</v>
      </c>
      <c r="J291">
        <v>1</v>
      </c>
    </row>
    <row r="292" spans="1:11">
      <c r="A292" s="28">
        <v>3207758</v>
      </c>
      <c r="B292" t="s">
        <v>8</v>
      </c>
      <c r="C292" s="28">
        <v>22</v>
      </c>
      <c r="D292" t="s">
        <v>29</v>
      </c>
      <c r="E292" t="s">
        <v>381</v>
      </c>
      <c r="F292" t="s">
        <v>397</v>
      </c>
      <c r="G292" t="s">
        <v>101</v>
      </c>
      <c r="H292" t="s">
        <v>18</v>
      </c>
      <c r="I292">
        <v>1</v>
      </c>
      <c r="J292">
        <v>1</v>
      </c>
    </row>
    <row r="293" spans="1:11">
      <c r="A293" s="28">
        <v>3207758</v>
      </c>
      <c r="B293" t="s">
        <v>8</v>
      </c>
      <c r="C293" s="28">
        <v>22</v>
      </c>
      <c r="D293" t="s">
        <v>29</v>
      </c>
      <c r="E293" t="s">
        <v>381</v>
      </c>
      <c r="F293" t="s">
        <v>398</v>
      </c>
      <c r="G293" t="s">
        <v>101</v>
      </c>
      <c r="H293" t="s">
        <v>18</v>
      </c>
      <c r="I293">
        <v>1</v>
      </c>
      <c r="J293">
        <v>1</v>
      </c>
    </row>
    <row r="294" spans="1:11">
      <c r="A294" s="28">
        <v>3207758</v>
      </c>
      <c r="B294" t="s">
        <v>8</v>
      </c>
      <c r="C294" s="28">
        <v>22</v>
      </c>
      <c r="D294" t="s">
        <v>14</v>
      </c>
      <c r="E294" t="s">
        <v>381</v>
      </c>
      <c r="F294" t="s">
        <v>399</v>
      </c>
      <c r="G294" t="s">
        <v>101</v>
      </c>
      <c r="H294" t="s">
        <v>18</v>
      </c>
      <c r="I294">
        <v>1</v>
      </c>
      <c r="J294">
        <v>1</v>
      </c>
    </row>
    <row r="295" spans="1:11">
      <c r="A295" s="28">
        <v>3207758</v>
      </c>
      <c r="B295" t="s">
        <v>8</v>
      </c>
      <c r="C295" s="28">
        <v>22</v>
      </c>
      <c r="D295" t="s">
        <v>400</v>
      </c>
      <c r="E295" t="s">
        <v>381</v>
      </c>
      <c r="F295" t="s">
        <v>401</v>
      </c>
      <c r="G295" t="s">
        <v>101</v>
      </c>
      <c r="H295" t="s">
        <v>18</v>
      </c>
      <c r="I295">
        <v>1</v>
      </c>
      <c r="J295">
        <v>1</v>
      </c>
    </row>
    <row r="296" spans="1:11">
      <c r="A296" s="28">
        <v>3207758</v>
      </c>
      <c r="B296" t="s">
        <v>8</v>
      </c>
      <c r="C296" s="28">
        <v>22</v>
      </c>
      <c r="D296" t="s">
        <v>14</v>
      </c>
      <c r="E296" t="s">
        <v>99</v>
      </c>
      <c r="F296" t="s">
        <v>401</v>
      </c>
      <c r="G296" t="s">
        <v>101</v>
      </c>
      <c r="H296" t="s">
        <v>18</v>
      </c>
      <c r="I296">
        <v>1</v>
      </c>
      <c r="J296">
        <v>0</v>
      </c>
    </row>
    <row r="297" spans="1:11" ht="15.6">
      <c r="A297" s="15" t="s">
        <v>253</v>
      </c>
      <c r="B297" s="9"/>
      <c r="C297" s="13"/>
      <c r="D297" s="9"/>
      <c r="E297" s="9"/>
      <c r="F297" s="9"/>
      <c r="G297" s="9"/>
      <c r="H297" s="9"/>
      <c r="I297">
        <f>SUM(I285:I296)</f>
        <v>12</v>
      </c>
      <c r="J297">
        <f>SUM(J285:J296)</f>
        <v>11</v>
      </c>
    </row>
    <row r="298" spans="1:11">
      <c r="A298" s="28"/>
      <c r="C298" s="28"/>
    </row>
    <row r="299" spans="1:11" ht="15.6">
      <c r="A299" s="9">
        <v>75831</v>
      </c>
      <c r="B299" s="9"/>
      <c r="C299" s="13"/>
      <c r="D299" s="9"/>
      <c r="E299" s="9"/>
      <c r="F299" s="9"/>
      <c r="G299" s="9" t="s">
        <v>281</v>
      </c>
      <c r="H299" s="9"/>
      <c r="I299">
        <v>0</v>
      </c>
      <c r="J299">
        <v>0</v>
      </c>
      <c r="K299">
        <v>1</v>
      </c>
    </row>
    <row r="300" spans="1:11" ht="15.6">
      <c r="A300" s="15" t="s">
        <v>253</v>
      </c>
      <c r="B300" s="9"/>
      <c r="C300" s="13"/>
      <c r="D300" s="9"/>
      <c r="E300" s="9"/>
      <c r="F300" s="9"/>
      <c r="G300" s="9"/>
      <c r="H300" s="9"/>
      <c r="I300">
        <f>SUM(I299)</f>
        <v>0</v>
      </c>
      <c r="J300">
        <f>SUM(J299)</f>
        <v>0</v>
      </c>
    </row>
    <row r="301" spans="1:11" ht="15.6">
      <c r="A301" s="15"/>
      <c r="B301" s="9"/>
      <c r="C301" s="13"/>
      <c r="D301" s="9"/>
      <c r="E301" s="9"/>
      <c r="F301" s="9"/>
      <c r="G301" s="9"/>
      <c r="H301" s="9"/>
    </row>
    <row r="302" spans="1:11" s="20" customFormat="1" ht="15.6">
      <c r="A302" s="12" t="s">
        <v>282</v>
      </c>
      <c r="B302" s="12"/>
      <c r="C302" s="19"/>
      <c r="D302" s="12"/>
      <c r="E302" s="12"/>
      <c r="F302" s="12"/>
      <c r="G302" s="12"/>
      <c r="H302" s="12"/>
      <c r="I302" s="20">
        <f>SUM(I201+I275+I283+I297+I300)</f>
        <v>37</v>
      </c>
      <c r="J302" s="20">
        <f>SUM(J201+J275+J283+J297+J300)</f>
        <v>29</v>
      </c>
      <c r="K302" s="20">
        <f>SUM(K270:K300)</f>
        <v>1</v>
      </c>
    </row>
    <row r="303" spans="1:11">
      <c r="A303" s="28"/>
      <c r="C303" s="28"/>
    </row>
    <row r="304" spans="1:11" ht="15.6">
      <c r="A304" s="7" t="s">
        <v>0</v>
      </c>
      <c r="B304" s="7" t="s">
        <v>1</v>
      </c>
      <c r="C304" s="7" t="s">
        <v>2</v>
      </c>
      <c r="D304" s="7" t="s">
        <v>3</v>
      </c>
      <c r="E304" s="7" t="s">
        <v>4</v>
      </c>
      <c r="F304" s="7" t="s">
        <v>5</v>
      </c>
      <c r="G304" s="7" t="s">
        <v>6</v>
      </c>
      <c r="H304" s="7" t="s">
        <v>7</v>
      </c>
      <c r="I304" s="7" t="s">
        <v>253</v>
      </c>
      <c r="J304" s="7" t="s">
        <v>271</v>
      </c>
      <c r="K304" s="7" t="s">
        <v>479</v>
      </c>
    </row>
    <row r="305" spans="1:11">
      <c r="A305" s="28">
        <v>3167</v>
      </c>
      <c r="B305" t="s">
        <v>8</v>
      </c>
      <c r="C305" s="28">
        <v>23</v>
      </c>
      <c r="D305" t="s">
        <v>58</v>
      </c>
      <c r="E305" t="s">
        <v>10</v>
      </c>
      <c r="F305" t="s">
        <v>97</v>
      </c>
      <c r="G305" t="s">
        <v>98</v>
      </c>
      <c r="H305" t="s">
        <v>18</v>
      </c>
      <c r="I305">
        <v>1</v>
      </c>
      <c r="J305">
        <v>0</v>
      </c>
    </row>
    <row r="306" spans="1:11" ht="15.6">
      <c r="A306" s="15" t="s">
        <v>253</v>
      </c>
      <c r="B306" s="9"/>
      <c r="C306" s="13"/>
      <c r="D306" s="9"/>
      <c r="E306" s="9"/>
      <c r="F306" s="9"/>
      <c r="G306" s="9"/>
      <c r="H306" s="9"/>
      <c r="I306">
        <f>SUM(I305)</f>
        <v>1</v>
      </c>
      <c r="J306">
        <f>SUM(J305)</f>
        <v>0</v>
      </c>
    </row>
    <row r="307" spans="1:11">
      <c r="A307" s="28"/>
      <c r="C307" s="28"/>
    </row>
    <row r="308" spans="1:11">
      <c r="A308" s="28">
        <v>649145</v>
      </c>
      <c r="B308" t="s">
        <v>8</v>
      </c>
      <c r="C308" s="28">
        <v>23</v>
      </c>
      <c r="D308" t="s">
        <v>75</v>
      </c>
      <c r="E308" t="s">
        <v>10</v>
      </c>
      <c r="F308" t="s">
        <v>157</v>
      </c>
      <c r="G308" t="s">
        <v>158</v>
      </c>
      <c r="H308" t="s">
        <v>531</v>
      </c>
      <c r="I308">
        <v>1</v>
      </c>
      <c r="J308">
        <v>1</v>
      </c>
    </row>
    <row r="309" spans="1:11" ht="15.6">
      <c r="A309" s="15" t="s">
        <v>253</v>
      </c>
      <c r="B309" s="9"/>
      <c r="C309" s="13"/>
      <c r="D309" s="9"/>
      <c r="E309" s="9"/>
      <c r="F309" s="9"/>
      <c r="G309" s="9"/>
      <c r="H309" s="9"/>
      <c r="I309">
        <f>SUM(I308)</f>
        <v>1</v>
      </c>
      <c r="J309">
        <f>SUM(J308)</f>
        <v>1</v>
      </c>
    </row>
    <row r="310" spans="1:11">
      <c r="A310" s="28"/>
      <c r="C310" s="28"/>
    </row>
    <row r="311" spans="1:11">
      <c r="A311" s="28">
        <v>4667521</v>
      </c>
      <c r="B311" t="s">
        <v>8</v>
      </c>
      <c r="C311" s="28">
        <v>23</v>
      </c>
      <c r="D311" t="s">
        <v>208</v>
      </c>
      <c r="E311" t="s">
        <v>510</v>
      </c>
      <c r="F311" t="s">
        <v>547</v>
      </c>
      <c r="G311" t="s">
        <v>284</v>
      </c>
      <c r="H311" t="s">
        <v>13</v>
      </c>
      <c r="I311">
        <v>1</v>
      </c>
      <c r="J311">
        <v>1</v>
      </c>
    </row>
    <row r="312" spans="1:11" ht="15.6">
      <c r="A312" s="15" t="s">
        <v>253</v>
      </c>
      <c r="B312" s="9"/>
      <c r="C312" s="13"/>
      <c r="D312" s="9"/>
      <c r="E312" s="9"/>
      <c r="F312" s="9"/>
      <c r="G312" s="9"/>
      <c r="H312" s="9"/>
      <c r="I312">
        <f>SUM(I310:I311)</f>
        <v>1</v>
      </c>
      <c r="J312">
        <f>SUM(J310:J311)</f>
        <v>1</v>
      </c>
    </row>
    <row r="313" spans="1:11">
      <c r="A313" s="28"/>
      <c r="C313" s="28"/>
    </row>
    <row r="314" spans="1:11">
      <c r="A314" s="28">
        <v>7026339</v>
      </c>
      <c r="B314" t="s">
        <v>8</v>
      </c>
      <c r="C314" s="28">
        <v>23</v>
      </c>
      <c r="D314" t="s">
        <v>29</v>
      </c>
      <c r="E314" t="s">
        <v>462</v>
      </c>
      <c r="F314" t="s">
        <v>474</v>
      </c>
      <c r="G314" t="s">
        <v>283</v>
      </c>
      <c r="H314" t="s">
        <v>18</v>
      </c>
      <c r="I314">
        <v>1</v>
      </c>
      <c r="J314">
        <v>1</v>
      </c>
    </row>
    <row r="315" spans="1:11">
      <c r="A315" s="28">
        <v>7026339</v>
      </c>
      <c r="B315" t="s">
        <v>8</v>
      </c>
      <c r="C315" s="28">
        <v>23</v>
      </c>
      <c r="D315" t="s">
        <v>9</v>
      </c>
      <c r="E315" t="s">
        <v>408</v>
      </c>
      <c r="F315" t="s">
        <v>409</v>
      </c>
      <c r="G315" t="s">
        <v>283</v>
      </c>
      <c r="H315" t="s">
        <v>18</v>
      </c>
      <c r="I315">
        <v>1</v>
      </c>
      <c r="J315">
        <v>1</v>
      </c>
    </row>
    <row r="316" spans="1:11" ht="15.6">
      <c r="A316" s="15" t="s">
        <v>253</v>
      </c>
      <c r="B316" s="9"/>
      <c r="C316" s="13"/>
      <c r="D316" s="9"/>
      <c r="E316" s="9"/>
      <c r="F316" s="9"/>
      <c r="G316" s="9"/>
      <c r="H316" s="9"/>
      <c r="I316">
        <f>SUM(I314:I315)</f>
        <v>2</v>
      </c>
      <c r="J316">
        <f>SUM(J314:J315)</f>
        <v>2</v>
      </c>
    </row>
    <row r="317" spans="1:11">
      <c r="A317" s="28"/>
      <c r="C317" s="28"/>
    </row>
    <row r="318" spans="1:11" s="20" customFormat="1" ht="15.6">
      <c r="A318" s="12" t="s">
        <v>285</v>
      </c>
      <c r="B318" s="12"/>
      <c r="C318" s="19"/>
      <c r="D318" s="12"/>
      <c r="E318" s="12"/>
      <c r="F318" s="12"/>
      <c r="G318" s="12"/>
      <c r="H318" s="12"/>
      <c r="I318" s="20">
        <f>SUM(I306+I309+I312+I316)</f>
        <v>5</v>
      </c>
      <c r="J318" s="20">
        <f>SUM(J306+J309+J312+J316)</f>
        <v>4</v>
      </c>
      <c r="K318" s="20">
        <f>SUM(K305:K317)</f>
        <v>0</v>
      </c>
    </row>
    <row r="319" spans="1:11" ht="15.6">
      <c r="A319" s="15"/>
      <c r="B319" s="9"/>
      <c r="C319" s="13"/>
      <c r="D319" s="9"/>
      <c r="E319" s="9"/>
      <c r="F319" s="9"/>
      <c r="G319" s="9"/>
      <c r="H319" s="9"/>
    </row>
    <row r="320" spans="1:11" ht="15.6">
      <c r="A320" s="7" t="s">
        <v>0</v>
      </c>
      <c r="B320" s="7" t="s">
        <v>1</v>
      </c>
      <c r="C320" s="7" t="s">
        <v>2</v>
      </c>
      <c r="D320" s="7" t="s">
        <v>3</v>
      </c>
      <c r="E320" s="7" t="s">
        <v>4</v>
      </c>
      <c r="F320" s="7" t="s">
        <v>5</v>
      </c>
      <c r="G320" s="7" t="s">
        <v>6</v>
      </c>
      <c r="H320" s="7" t="s">
        <v>7</v>
      </c>
      <c r="I320" s="7" t="s">
        <v>253</v>
      </c>
      <c r="J320" s="7" t="s">
        <v>271</v>
      </c>
      <c r="K320" s="7" t="s">
        <v>479</v>
      </c>
    </row>
    <row r="321" spans="1:10">
      <c r="A321" s="28">
        <v>5688</v>
      </c>
      <c r="B321" t="s">
        <v>8</v>
      </c>
      <c r="C321" s="28">
        <v>24</v>
      </c>
      <c r="D321" t="s">
        <v>111</v>
      </c>
      <c r="E321" t="s">
        <v>518</v>
      </c>
      <c r="F321" t="s">
        <v>519</v>
      </c>
      <c r="G321" t="s">
        <v>146</v>
      </c>
      <c r="H321" t="s">
        <v>147</v>
      </c>
      <c r="I321">
        <v>1</v>
      </c>
      <c r="J321">
        <v>1</v>
      </c>
    </row>
    <row r="322" spans="1:10">
      <c r="A322" s="28">
        <v>5688</v>
      </c>
      <c r="B322" t="s">
        <v>8</v>
      </c>
      <c r="C322" s="28">
        <v>24</v>
      </c>
      <c r="D322" t="s">
        <v>37</v>
      </c>
      <c r="E322" t="s">
        <v>439</v>
      </c>
      <c r="F322" t="s">
        <v>440</v>
      </c>
      <c r="G322" t="s">
        <v>146</v>
      </c>
      <c r="H322" t="s">
        <v>147</v>
      </c>
      <c r="I322">
        <v>1</v>
      </c>
      <c r="J322">
        <v>1</v>
      </c>
    </row>
    <row r="323" spans="1:10">
      <c r="A323" s="28">
        <v>5688</v>
      </c>
      <c r="B323" t="s">
        <v>8</v>
      </c>
      <c r="C323" s="28">
        <v>24</v>
      </c>
      <c r="D323" t="s">
        <v>159</v>
      </c>
      <c r="E323" t="s">
        <v>441</v>
      </c>
      <c r="F323" t="s">
        <v>442</v>
      </c>
      <c r="G323" t="s">
        <v>146</v>
      </c>
      <c r="H323" t="s">
        <v>147</v>
      </c>
      <c r="I323">
        <v>1</v>
      </c>
      <c r="J323">
        <v>1</v>
      </c>
    </row>
    <row r="324" spans="1:10">
      <c r="A324" s="28">
        <v>5688</v>
      </c>
      <c r="B324" t="s">
        <v>8</v>
      </c>
      <c r="C324" s="28">
        <v>24</v>
      </c>
      <c r="D324" t="s">
        <v>19</v>
      </c>
      <c r="E324" t="s">
        <v>441</v>
      </c>
      <c r="F324" t="s">
        <v>443</v>
      </c>
      <c r="G324" t="s">
        <v>146</v>
      </c>
      <c r="H324" t="s">
        <v>147</v>
      </c>
      <c r="I324">
        <v>1</v>
      </c>
      <c r="J324">
        <v>1</v>
      </c>
    </row>
    <row r="325" spans="1:10">
      <c r="A325" s="28">
        <v>5688</v>
      </c>
      <c r="B325" t="s">
        <v>8</v>
      </c>
      <c r="C325" s="28">
        <v>24</v>
      </c>
      <c r="D325" t="s">
        <v>57</v>
      </c>
      <c r="E325" t="s">
        <v>144</v>
      </c>
      <c r="F325" t="s">
        <v>444</v>
      </c>
      <c r="G325" t="s">
        <v>146</v>
      </c>
      <c r="H325" t="s">
        <v>147</v>
      </c>
      <c r="I325">
        <v>1</v>
      </c>
      <c r="J325">
        <v>0</v>
      </c>
    </row>
    <row r="326" spans="1:10">
      <c r="A326" s="28">
        <v>5688</v>
      </c>
      <c r="B326" t="s">
        <v>8</v>
      </c>
      <c r="C326" s="28">
        <v>24</v>
      </c>
      <c r="D326" t="s">
        <v>148</v>
      </c>
      <c r="E326" t="s">
        <v>149</v>
      </c>
      <c r="F326" t="s">
        <v>150</v>
      </c>
      <c r="G326" t="s">
        <v>146</v>
      </c>
      <c r="H326" t="s">
        <v>147</v>
      </c>
      <c r="I326">
        <v>1</v>
      </c>
      <c r="J326">
        <v>1</v>
      </c>
    </row>
    <row r="327" spans="1:10" ht="15.6">
      <c r="A327" s="15" t="s">
        <v>253</v>
      </c>
      <c r="B327" s="9"/>
      <c r="C327" s="13"/>
      <c r="D327" s="9"/>
      <c r="E327" s="9"/>
      <c r="F327" s="9"/>
      <c r="G327" s="9"/>
      <c r="H327" s="9"/>
      <c r="I327">
        <f>SUM(I321:I326)</f>
        <v>6</v>
      </c>
      <c r="J327">
        <f>SUM(J321:J326)</f>
        <v>5</v>
      </c>
    </row>
    <row r="328" spans="1:10">
      <c r="A328" s="28"/>
      <c r="C328" s="28"/>
    </row>
    <row r="329" spans="1:10">
      <c r="A329" s="28">
        <v>1063172</v>
      </c>
      <c r="B329" t="s">
        <v>8</v>
      </c>
      <c r="C329" s="28">
        <v>24</v>
      </c>
      <c r="D329" t="s">
        <v>450</v>
      </c>
      <c r="E329" t="s">
        <v>535</v>
      </c>
      <c r="F329" t="s">
        <v>480</v>
      </c>
      <c r="G329" t="s">
        <v>12</v>
      </c>
      <c r="H329" t="s">
        <v>13</v>
      </c>
      <c r="I329">
        <v>1</v>
      </c>
      <c r="J329">
        <v>1</v>
      </c>
    </row>
    <row r="330" spans="1:10">
      <c r="A330" s="28">
        <v>1063172</v>
      </c>
      <c r="B330" t="s">
        <v>8</v>
      </c>
      <c r="C330" s="28">
        <v>24</v>
      </c>
      <c r="D330" t="s">
        <v>193</v>
      </c>
      <c r="E330" t="s">
        <v>535</v>
      </c>
      <c r="F330" t="s">
        <v>480</v>
      </c>
      <c r="G330" t="s">
        <v>12</v>
      </c>
      <c r="H330" t="s">
        <v>13</v>
      </c>
      <c r="I330">
        <v>1</v>
      </c>
      <c r="J330">
        <v>0</v>
      </c>
    </row>
    <row r="331" spans="1:10">
      <c r="A331" s="28">
        <v>1063172</v>
      </c>
      <c r="B331" t="s">
        <v>8</v>
      </c>
      <c r="C331" s="28">
        <v>24</v>
      </c>
      <c r="D331" t="s">
        <v>9</v>
      </c>
      <c r="E331" t="s">
        <v>10</v>
      </c>
      <c r="F331" t="s">
        <v>11</v>
      </c>
      <c r="G331" t="s">
        <v>12</v>
      </c>
      <c r="H331" t="s">
        <v>13</v>
      </c>
      <c r="I331">
        <v>1</v>
      </c>
      <c r="J331">
        <v>1</v>
      </c>
    </row>
    <row r="332" spans="1:10" ht="15.6">
      <c r="A332" s="15" t="s">
        <v>253</v>
      </c>
      <c r="B332" s="9"/>
      <c r="C332" s="13"/>
      <c r="D332" s="9"/>
      <c r="E332" s="9"/>
      <c r="F332" s="9"/>
      <c r="G332" s="9"/>
      <c r="H332" s="9"/>
      <c r="I332">
        <f>SUM(I329:I331)</f>
        <v>3</v>
      </c>
      <c r="J332">
        <f>SUM(J329:J331)</f>
        <v>2</v>
      </c>
    </row>
    <row r="333" spans="1:10">
      <c r="A333" s="28"/>
      <c r="C333" s="28"/>
    </row>
    <row r="334" spans="1:10">
      <c r="A334" s="28">
        <v>3790354</v>
      </c>
      <c r="B334" t="s">
        <v>8</v>
      </c>
      <c r="C334" s="28">
        <v>24</v>
      </c>
      <c r="D334" t="s">
        <v>24</v>
      </c>
      <c r="E334" t="s">
        <v>543</v>
      </c>
      <c r="F334" t="s">
        <v>544</v>
      </c>
      <c r="G334" t="s">
        <v>122</v>
      </c>
      <c r="H334" t="s">
        <v>13</v>
      </c>
      <c r="I334">
        <v>1</v>
      </c>
      <c r="J334">
        <v>1</v>
      </c>
    </row>
    <row r="335" spans="1:10">
      <c r="A335" s="28">
        <v>3790354</v>
      </c>
      <c r="B335" t="s">
        <v>8</v>
      </c>
      <c r="C335" s="28">
        <v>24</v>
      </c>
      <c r="D335" t="s">
        <v>500</v>
      </c>
      <c r="E335" t="s">
        <v>536</v>
      </c>
      <c r="F335" t="s">
        <v>545</v>
      </c>
      <c r="G335" t="s">
        <v>122</v>
      </c>
      <c r="H335" t="s">
        <v>13</v>
      </c>
      <c r="I335">
        <v>1</v>
      </c>
      <c r="J335">
        <v>1</v>
      </c>
    </row>
    <row r="336" spans="1:10">
      <c r="A336" s="28">
        <v>3790354</v>
      </c>
      <c r="B336" t="s">
        <v>8</v>
      </c>
      <c r="C336" s="28">
        <v>24</v>
      </c>
      <c r="D336" t="s">
        <v>56</v>
      </c>
      <c r="E336" t="s">
        <v>516</v>
      </c>
      <c r="F336" t="s">
        <v>546</v>
      </c>
      <c r="G336" t="s">
        <v>122</v>
      </c>
      <c r="H336" t="s">
        <v>13</v>
      </c>
      <c r="I336">
        <v>1</v>
      </c>
      <c r="J336">
        <v>1</v>
      </c>
    </row>
    <row r="337" spans="1:11">
      <c r="A337" s="28">
        <v>3790354</v>
      </c>
      <c r="B337" t="s">
        <v>8</v>
      </c>
      <c r="C337" s="28">
        <v>24</v>
      </c>
      <c r="D337" t="s">
        <v>337</v>
      </c>
      <c r="E337" t="s">
        <v>532</v>
      </c>
      <c r="F337" t="s">
        <v>545</v>
      </c>
      <c r="G337" t="s">
        <v>122</v>
      </c>
      <c r="H337" t="s">
        <v>13</v>
      </c>
      <c r="I337">
        <v>1</v>
      </c>
      <c r="J337">
        <v>0</v>
      </c>
    </row>
    <row r="338" spans="1:11">
      <c r="A338" s="28">
        <v>3790354</v>
      </c>
      <c r="B338" t="s">
        <v>8</v>
      </c>
      <c r="C338" s="28">
        <v>24</v>
      </c>
      <c r="D338" t="s">
        <v>128</v>
      </c>
      <c r="E338" t="s">
        <v>462</v>
      </c>
      <c r="F338" t="s">
        <v>121</v>
      </c>
      <c r="G338" t="s">
        <v>122</v>
      </c>
      <c r="H338" t="s">
        <v>13</v>
      </c>
      <c r="I338">
        <v>1</v>
      </c>
      <c r="J338">
        <v>1</v>
      </c>
    </row>
    <row r="339" spans="1:11">
      <c r="A339" s="28">
        <v>3790354</v>
      </c>
      <c r="B339" t="s">
        <v>8</v>
      </c>
      <c r="C339" s="28">
        <v>24</v>
      </c>
      <c r="D339" t="s">
        <v>380</v>
      </c>
      <c r="E339" t="s">
        <v>375</v>
      </c>
      <c r="F339" t="s">
        <v>402</v>
      </c>
      <c r="G339" t="s">
        <v>122</v>
      </c>
      <c r="H339" t="s">
        <v>13</v>
      </c>
      <c r="I339">
        <v>1</v>
      </c>
      <c r="J339">
        <v>1</v>
      </c>
    </row>
    <row r="340" spans="1:11">
      <c r="A340" s="28">
        <v>3790354</v>
      </c>
      <c r="B340" t="s">
        <v>8</v>
      </c>
      <c r="C340" s="28">
        <v>24</v>
      </c>
      <c r="D340" t="s">
        <v>119</v>
      </c>
      <c r="E340" t="s">
        <v>120</v>
      </c>
      <c r="F340" t="s">
        <v>121</v>
      </c>
      <c r="G340" t="s">
        <v>122</v>
      </c>
      <c r="H340" t="s">
        <v>13</v>
      </c>
      <c r="I340">
        <v>1</v>
      </c>
      <c r="J340">
        <v>0</v>
      </c>
    </row>
    <row r="341" spans="1:11" ht="15.6">
      <c r="A341" s="15" t="s">
        <v>253</v>
      </c>
      <c r="B341" s="9"/>
      <c r="C341" s="13"/>
      <c r="D341" s="9"/>
      <c r="E341" s="9"/>
      <c r="F341" s="9"/>
      <c r="G341" s="9"/>
      <c r="H341" s="9"/>
      <c r="I341">
        <f>SUM(I334:I340)</f>
        <v>7</v>
      </c>
      <c r="J341">
        <f>SUM(J334:J340)</f>
        <v>5</v>
      </c>
    </row>
    <row r="342" spans="1:11">
      <c r="A342" s="28"/>
      <c r="C342" s="28"/>
    </row>
    <row r="343" spans="1:11">
      <c r="A343" s="28">
        <v>4089807</v>
      </c>
      <c r="B343" t="s">
        <v>8</v>
      </c>
      <c r="C343" s="28">
        <v>24</v>
      </c>
      <c r="D343" t="s">
        <v>80</v>
      </c>
      <c r="E343" t="s">
        <v>467</v>
      </c>
      <c r="F343" t="s">
        <v>468</v>
      </c>
      <c r="G343" t="s">
        <v>286</v>
      </c>
      <c r="H343" t="s">
        <v>18</v>
      </c>
      <c r="I343">
        <v>1</v>
      </c>
      <c r="J343">
        <v>1</v>
      </c>
    </row>
    <row r="344" spans="1:11">
      <c r="A344" s="28">
        <v>4089807</v>
      </c>
      <c r="B344" t="s">
        <v>8</v>
      </c>
      <c r="C344" s="28">
        <v>24</v>
      </c>
      <c r="D344" t="s">
        <v>221</v>
      </c>
      <c r="E344" t="s">
        <v>403</v>
      </c>
      <c r="F344" t="s">
        <v>404</v>
      </c>
      <c r="G344" t="s">
        <v>286</v>
      </c>
      <c r="H344" t="s">
        <v>18</v>
      </c>
      <c r="I344">
        <v>1</v>
      </c>
      <c r="J344">
        <v>1</v>
      </c>
    </row>
    <row r="345" spans="1:11" ht="15.6">
      <c r="A345" s="15" t="s">
        <v>253</v>
      </c>
      <c r="B345" s="9"/>
      <c r="C345" s="13"/>
      <c r="D345" s="9"/>
      <c r="E345" s="9"/>
      <c r="F345" s="9"/>
      <c r="G345" s="9"/>
      <c r="H345" s="9"/>
      <c r="I345">
        <f>SUM(I343:I344)</f>
        <v>2</v>
      </c>
      <c r="J345">
        <f>SUM(J343:J344)</f>
        <v>2</v>
      </c>
    </row>
    <row r="346" spans="1:11" ht="15.6">
      <c r="A346" s="15"/>
      <c r="B346" s="9"/>
      <c r="C346" s="13"/>
      <c r="D346" s="9"/>
      <c r="E346" s="9"/>
      <c r="F346" s="9"/>
      <c r="G346" s="9"/>
      <c r="H346" s="9"/>
    </row>
    <row r="347" spans="1:11" s="20" customFormat="1" ht="15.6">
      <c r="A347" s="12" t="s">
        <v>287</v>
      </c>
      <c r="B347" s="12"/>
      <c r="C347" s="19"/>
      <c r="D347" s="12"/>
      <c r="E347" s="12"/>
      <c r="F347" s="12"/>
      <c r="G347" s="12"/>
      <c r="H347" s="12"/>
      <c r="I347" s="20">
        <f>SUM(I327+I332+I341+I345)</f>
        <v>18</v>
      </c>
      <c r="J347" s="20">
        <f>SUM(J327+J332+J341+J345)</f>
        <v>14</v>
      </c>
      <c r="K347" s="20">
        <f>SUM(K328:K345)</f>
        <v>0</v>
      </c>
    </row>
    <row r="348" spans="1:11" ht="15.6">
      <c r="A348" s="15"/>
      <c r="B348" s="9"/>
      <c r="C348" s="13"/>
      <c r="D348" s="9"/>
      <c r="E348" s="9"/>
      <c r="F348" s="9"/>
      <c r="G348" s="9"/>
      <c r="H348" s="9"/>
    </row>
    <row r="349" spans="1:11" ht="15.6">
      <c r="A349" s="7" t="s">
        <v>0</v>
      </c>
      <c r="B349" s="7" t="s">
        <v>1</v>
      </c>
      <c r="C349" s="7" t="s">
        <v>2</v>
      </c>
      <c r="D349" s="7" t="s">
        <v>3</v>
      </c>
      <c r="E349" s="7" t="s">
        <v>4</v>
      </c>
      <c r="F349" s="7" t="s">
        <v>5</v>
      </c>
      <c r="G349" s="7" t="s">
        <v>6</v>
      </c>
      <c r="H349" s="7" t="s">
        <v>7</v>
      </c>
      <c r="I349" s="7" t="s">
        <v>253</v>
      </c>
      <c r="J349" s="7" t="s">
        <v>271</v>
      </c>
      <c r="K349" s="7" t="s">
        <v>479</v>
      </c>
    </row>
    <row r="350" spans="1:11">
      <c r="A350" s="28">
        <v>243</v>
      </c>
      <c r="B350" t="s">
        <v>8</v>
      </c>
      <c r="C350" s="28">
        <v>25</v>
      </c>
      <c r="D350" t="s">
        <v>185</v>
      </c>
      <c r="E350" t="s">
        <v>420</v>
      </c>
      <c r="F350" t="s">
        <v>480</v>
      </c>
      <c r="G350" t="s">
        <v>79</v>
      </c>
      <c r="H350" t="s">
        <v>18</v>
      </c>
      <c r="I350">
        <v>1</v>
      </c>
      <c r="J350">
        <v>0</v>
      </c>
    </row>
    <row r="351" spans="1:11">
      <c r="A351" s="28">
        <v>243</v>
      </c>
      <c r="B351" t="s">
        <v>8</v>
      </c>
      <c r="C351" s="28">
        <v>25</v>
      </c>
      <c r="D351" t="s">
        <v>76</v>
      </c>
      <c r="E351" t="s">
        <v>77</v>
      </c>
      <c r="F351" t="s">
        <v>480</v>
      </c>
      <c r="G351" t="s">
        <v>79</v>
      </c>
      <c r="H351" t="s">
        <v>18</v>
      </c>
      <c r="I351">
        <v>1</v>
      </c>
      <c r="J351">
        <v>0</v>
      </c>
    </row>
    <row r="352" spans="1:11">
      <c r="A352" s="28">
        <v>243</v>
      </c>
      <c r="B352" t="s">
        <v>8</v>
      </c>
      <c r="C352" s="28">
        <v>25</v>
      </c>
      <c r="D352" t="s">
        <v>80</v>
      </c>
      <c r="E352" t="s">
        <v>81</v>
      </c>
      <c r="F352" t="s">
        <v>82</v>
      </c>
      <c r="G352" t="s">
        <v>79</v>
      </c>
      <c r="H352" t="s">
        <v>18</v>
      </c>
      <c r="I352">
        <v>1</v>
      </c>
      <c r="J352">
        <v>1</v>
      </c>
    </row>
    <row r="353" spans="1:10" ht="15.6">
      <c r="A353" s="15" t="s">
        <v>253</v>
      </c>
      <c r="B353" s="9"/>
      <c r="C353" s="13"/>
      <c r="D353" s="9"/>
      <c r="E353" s="9"/>
      <c r="F353" s="9"/>
      <c r="G353" s="9"/>
      <c r="H353" s="9"/>
      <c r="I353">
        <f>SUM(I350:I352)</f>
        <v>3</v>
      </c>
      <c r="J353">
        <f>SUM(J350:J352)</f>
        <v>1</v>
      </c>
    </row>
    <row r="354" spans="1:10">
      <c r="A354" s="28"/>
      <c r="C354" s="28"/>
    </row>
    <row r="355" spans="1:10">
      <c r="A355" s="28">
        <v>9202</v>
      </c>
      <c r="B355" t="s">
        <v>8</v>
      </c>
      <c r="C355" s="28">
        <v>25</v>
      </c>
      <c r="D355" t="s">
        <v>56</v>
      </c>
      <c r="E355" t="s">
        <v>350</v>
      </c>
      <c r="F355" t="s">
        <v>368</v>
      </c>
      <c r="G355" t="s">
        <v>223</v>
      </c>
      <c r="H355" t="s">
        <v>18</v>
      </c>
      <c r="I355">
        <v>1</v>
      </c>
      <c r="J355">
        <v>1</v>
      </c>
    </row>
    <row r="356" spans="1:10">
      <c r="A356" s="28">
        <v>9202</v>
      </c>
      <c r="B356" t="s">
        <v>8</v>
      </c>
      <c r="C356" s="28">
        <v>25</v>
      </c>
      <c r="D356" t="s">
        <v>225</v>
      </c>
      <c r="E356" t="s">
        <v>226</v>
      </c>
      <c r="F356" t="s">
        <v>227</v>
      </c>
      <c r="G356" t="s">
        <v>223</v>
      </c>
      <c r="H356" t="s">
        <v>18</v>
      </c>
      <c r="I356">
        <v>1</v>
      </c>
      <c r="J356">
        <v>1</v>
      </c>
    </row>
    <row r="357" spans="1:10">
      <c r="A357" s="28">
        <v>9202</v>
      </c>
      <c r="B357" t="s">
        <v>8</v>
      </c>
      <c r="C357" s="28">
        <v>25</v>
      </c>
      <c r="D357" t="s">
        <v>228</v>
      </c>
      <c r="E357" t="s">
        <v>226</v>
      </c>
      <c r="F357" t="s">
        <v>227</v>
      </c>
      <c r="G357" t="s">
        <v>223</v>
      </c>
      <c r="H357" t="s">
        <v>18</v>
      </c>
      <c r="I357">
        <v>1</v>
      </c>
      <c r="J357">
        <v>0</v>
      </c>
    </row>
    <row r="358" spans="1:10">
      <c r="A358" s="28">
        <v>9202</v>
      </c>
      <c r="B358" t="s">
        <v>8</v>
      </c>
      <c r="C358" s="28">
        <v>25</v>
      </c>
      <c r="D358" t="s">
        <v>221</v>
      </c>
      <c r="E358" t="s">
        <v>77</v>
      </c>
      <c r="F358" t="s">
        <v>222</v>
      </c>
      <c r="G358" t="s">
        <v>223</v>
      </c>
      <c r="H358" t="s">
        <v>18</v>
      </c>
      <c r="I358">
        <v>1</v>
      </c>
      <c r="J358">
        <v>1</v>
      </c>
    </row>
    <row r="359" spans="1:10">
      <c r="A359" s="28">
        <v>9202</v>
      </c>
      <c r="B359" t="s">
        <v>8</v>
      </c>
      <c r="C359" s="28">
        <v>25</v>
      </c>
      <c r="D359" t="s">
        <v>80</v>
      </c>
      <c r="E359" t="s">
        <v>77</v>
      </c>
      <c r="F359" t="s">
        <v>224</v>
      </c>
      <c r="G359" t="s">
        <v>223</v>
      </c>
      <c r="H359" t="s">
        <v>18</v>
      </c>
      <c r="I359">
        <v>1</v>
      </c>
      <c r="J359">
        <v>1</v>
      </c>
    </row>
    <row r="360" spans="1:10">
      <c r="A360" s="28">
        <v>9202</v>
      </c>
      <c r="B360" t="s">
        <v>8</v>
      </c>
      <c r="C360" s="28">
        <v>25</v>
      </c>
      <c r="D360" t="s">
        <v>80</v>
      </c>
      <c r="E360" t="s">
        <v>77</v>
      </c>
      <c r="F360" t="s">
        <v>222</v>
      </c>
      <c r="G360" t="s">
        <v>223</v>
      </c>
      <c r="H360" t="s">
        <v>18</v>
      </c>
      <c r="I360">
        <v>1</v>
      </c>
      <c r="J360">
        <v>0</v>
      </c>
    </row>
    <row r="361" spans="1:10">
      <c r="A361" s="28">
        <v>9202</v>
      </c>
      <c r="B361" t="s">
        <v>8</v>
      </c>
      <c r="C361" s="28">
        <v>25</v>
      </c>
      <c r="D361" t="s">
        <v>102</v>
      </c>
      <c r="E361" t="s">
        <v>77</v>
      </c>
      <c r="F361" t="s">
        <v>224</v>
      </c>
      <c r="G361" t="s">
        <v>223</v>
      </c>
      <c r="H361" t="s">
        <v>18</v>
      </c>
      <c r="I361">
        <v>1</v>
      </c>
      <c r="J361">
        <v>0</v>
      </c>
    </row>
    <row r="362" spans="1:10" ht="15.6">
      <c r="A362" s="15" t="s">
        <v>253</v>
      </c>
      <c r="B362" s="9"/>
      <c r="C362" s="13"/>
      <c r="D362" s="9"/>
      <c r="E362" s="9"/>
      <c r="F362" s="9"/>
      <c r="G362" s="9"/>
      <c r="H362" s="9"/>
      <c r="I362">
        <f>SUM(I355:I361)</f>
        <v>7</v>
      </c>
      <c r="J362">
        <f>SUM(J355:J361)</f>
        <v>4</v>
      </c>
    </row>
    <row r="363" spans="1:10">
      <c r="A363" s="28"/>
      <c r="C363" s="28"/>
    </row>
    <row r="364" spans="1:10">
      <c r="A364" s="28">
        <v>9425</v>
      </c>
      <c r="B364" t="s">
        <v>8</v>
      </c>
      <c r="C364" s="28">
        <v>25</v>
      </c>
      <c r="D364" t="s">
        <v>349</v>
      </c>
      <c r="E364" t="s">
        <v>510</v>
      </c>
      <c r="F364" t="s">
        <v>529</v>
      </c>
      <c r="G364" t="s">
        <v>236</v>
      </c>
      <c r="H364" t="s">
        <v>18</v>
      </c>
      <c r="I364">
        <v>1</v>
      </c>
      <c r="J364">
        <v>1</v>
      </c>
    </row>
    <row r="365" spans="1:10">
      <c r="A365" s="28">
        <v>9425</v>
      </c>
      <c r="B365" t="s">
        <v>8</v>
      </c>
      <c r="C365" s="28">
        <v>25</v>
      </c>
      <c r="D365" t="s">
        <v>91</v>
      </c>
      <c r="E365" t="s">
        <v>446</v>
      </c>
      <c r="F365" t="s">
        <v>529</v>
      </c>
      <c r="G365" t="s">
        <v>236</v>
      </c>
      <c r="H365" t="s">
        <v>18</v>
      </c>
      <c r="I365">
        <v>1</v>
      </c>
      <c r="J365">
        <v>0</v>
      </c>
    </row>
    <row r="366" spans="1:10">
      <c r="A366" s="28">
        <v>9425</v>
      </c>
      <c r="B366" t="s">
        <v>8</v>
      </c>
      <c r="C366" s="28">
        <v>25</v>
      </c>
      <c r="D366" t="s">
        <v>221</v>
      </c>
      <c r="E366" t="s">
        <v>446</v>
      </c>
      <c r="F366" t="s">
        <v>448</v>
      </c>
      <c r="G366" t="s">
        <v>236</v>
      </c>
      <c r="H366" t="s">
        <v>18</v>
      </c>
      <c r="I366">
        <v>1</v>
      </c>
      <c r="J366">
        <v>1</v>
      </c>
    </row>
    <row r="367" spans="1:10">
      <c r="A367" s="28">
        <v>9425</v>
      </c>
      <c r="B367" t="s">
        <v>8</v>
      </c>
      <c r="C367" s="28">
        <v>25</v>
      </c>
      <c r="D367" t="s">
        <v>155</v>
      </c>
      <c r="E367" t="s">
        <v>446</v>
      </c>
      <c r="F367" t="s">
        <v>530</v>
      </c>
      <c r="G367" t="s">
        <v>236</v>
      </c>
      <c r="H367" t="s">
        <v>18</v>
      </c>
      <c r="I367">
        <v>1</v>
      </c>
      <c r="J367">
        <v>1</v>
      </c>
    </row>
    <row r="368" spans="1:10">
      <c r="A368" s="28">
        <v>9425</v>
      </c>
      <c r="B368" t="s">
        <v>8</v>
      </c>
      <c r="C368" s="28">
        <v>25</v>
      </c>
      <c r="D368" t="s">
        <v>177</v>
      </c>
      <c r="E368" t="s">
        <v>234</v>
      </c>
      <c r="F368" t="s">
        <v>530</v>
      </c>
      <c r="G368" t="s">
        <v>236</v>
      </c>
      <c r="H368" t="s">
        <v>18</v>
      </c>
      <c r="I368">
        <v>1</v>
      </c>
      <c r="J368">
        <v>0</v>
      </c>
    </row>
    <row r="369" spans="1:11" ht="15.6">
      <c r="A369" s="15" t="s">
        <v>253</v>
      </c>
      <c r="B369" s="9"/>
      <c r="C369" s="13"/>
      <c r="D369" s="9"/>
      <c r="E369" s="9"/>
      <c r="F369" s="9"/>
      <c r="G369" s="9"/>
      <c r="H369" s="9"/>
      <c r="I369">
        <f>SUM(I364:I368)</f>
        <v>5</v>
      </c>
      <c r="J369">
        <f>SUM(J364:J368)</f>
        <v>3</v>
      </c>
    </row>
    <row r="370" spans="1:11">
      <c r="A370" s="28"/>
      <c r="C370" s="28"/>
    </row>
    <row r="371" spans="1:11">
      <c r="A371" s="28">
        <v>1674369</v>
      </c>
      <c r="B371" t="s">
        <v>8</v>
      </c>
      <c r="C371" s="28">
        <v>25</v>
      </c>
      <c r="D371" t="s">
        <v>102</v>
      </c>
      <c r="E371" t="s">
        <v>383</v>
      </c>
      <c r="F371" t="s">
        <v>384</v>
      </c>
      <c r="G371" t="s">
        <v>288</v>
      </c>
      <c r="H371" t="s">
        <v>18</v>
      </c>
      <c r="I371">
        <v>1</v>
      </c>
      <c r="J371">
        <v>1</v>
      </c>
    </row>
    <row r="372" spans="1:11" ht="15.6">
      <c r="A372" s="15" t="s">
        <v>253</v>
      </c>
      <c r="B372" s="9"/>
      <c r="C372" s="13"/>
      <c r="D372" s="9"/>
      <c r="E372" s="9"/>
      <c r="F372" s="9"/>
      <c r="G372" s="9"/>
      <c r="H372" s="9"/>
      <c r="I372">
        <f>SUM(I370:I371)</f>
        <v>1</v>
      </c>
      <c r="J372">
        <f>SUM(J370:J371)</f>
        <v>1</v>
      </c>
    </row>
    <row r="373" spans="1:11">
      <c r="A373" s="28"/>
      <c r="C373" s="28"/>
    </row>
    <row r="374" spans="1:11">
      <c r="A374" s="28">
        <v>7403584</v>
      </c>
      <c r="B374" t="s">
        <v>8</v>
      </c>
      <c r="C374" s="28">
        <v>25</v>
      </c>
      <c r="D374" t="s">
        <v>67</v>
      </c>
      <c r="E374" t="s">
        <v>410</v>
      </c>
      <c r="F374" t="s">
        <v>411</v>
      </c>
      <c r="G374" t="s">
        <v>169</v>
      </c>
      <c r="H374" t="s">
        <v>170</v>
      </c>
      <c r="I374">
        <v>1</v>
      </c>
      <c r="J374">
        <v>1</v>
      </c>
    </row>
    <row r="375" spans="1:11">
      <c r="A375" s="28">
        <v>7403584</v>
      </c>
      <c r="B375" t="s">
        <v>8</v>
      </c>
      <c r="C375" s="28">
        <v>25</v>
      </c>
      <c r="D375" t="s">
        <v>19</v>
      </c>
      <c r="E375" t="s">
        <v>48</v>
      </c>
      <c r="F375" t="s">
        <v>168</v>
      </c>
      <c r="G375" t="s">
        <v>169</v>
      </c>
      <c r="H375" t="s">
        <v>170</v>
      </c>
      <c r="I375">
        <v>1</v>
      </c>
      <c r="J375">
        <v>1</v>
      </c>
    </row>
    <row r="376" spans="1:11" ht="15.6">
      <c r="A376" s="15" t="s">
        <v>253</v>
      </c>
      <c r="B376" s="9"/>
      <c r="C376" s="13"/>
      <c r="D376" s="9"/>
      <c r="E376" s="9"/>
      <c r="F376" s="9"/>
      <c r="G376" s="9"/>
      <c r="H376" s="9"/>
      <c r="I376">
        <f>SUM(I374:I375)</f>
        <v>2</v>
      </c>
      <c r="J376">
        <f>SUM(J374:J375)</f>
        <v>2</v>
      </c>
    </row>
    <row r="377" spans="1:11">
      <c r="A377" s="28"/>
      <c r="C377" s="28"/>
    </row>
    <row r="378" spans="1:11" s="20" customFormat="1" ht="15.6">
      <c r="A378" s="12" t="s">
        <v>289</v>
      </c>
      <c r="B378" s="12"/>
      <c r="C378" s="19"/>
      <c r="D378" s="12"/>
      <c r="E378" s="12"/>
      <c r="F378" s="12"/>
      <c r="G378" s="12"/>
      <c r="H378" s="12"/>
      <c r="I378" s="20">
        <f>SUM(I353+I362+I369+I372+I376)</f>
        <v>18</v>
      </c>
      <c r="J378" s="20">
        <f>SUM(J353+J362+J369+J372+J376)</f>
        <v>11</v>
      </c>
      <c r="K378" s="20">
        <f>SUM(K350:K376)</f>
        <v>0</v>
      </c>
    </row>
    <row r="379" spans="1:11">
      <c r="A379" s="28"/>
      <c r="C379" s="28"/>
    </row>
    <row r="380" spans="1:11" ht="15.6">
      <c r="A380" s="7" t="s">
        <v>0</v>
      </c>
      <c r="B380" s="7" t="s">
        <v>1</v>
      </c>
      <c r="C380" s="7" t="s">
        <v>2</v>
      </c>
      <c r="D380" s="7" t="s">
        <v>3</v>
      </c>
      <c r="E380" s="7" t="s">
        <v>4</v>
      </c>
      <c r="F380" s="7" t="s">
        <v>5</v>
      </c>
      <c r="G380" s="7" t="s">
        <v>6</v>
      </c>
      <c r="H380" s="7" t="s">
        <v>7</v>
      </c>
      <c r="I380" s="7" t="s">
        <v>253</v>
      </c>
      <c r="J380" s="7" t="s">
        <v>271</v>
      </c>
      <c r="K380" s="7" t="s">
        <v>479</v>
      </c>
    </row>
    <row r="381" spans="1:11">
      <c r="A381" s="28">
        <v>1377996</v>
      </c>
      <c r="B381" t="s">
        <v>8</v>
      </c>
      <c r="C381" s="28">
        <v>26</v>
      </c>
      <c r="D381" t="s">
        <v>229</v>
      </c>
      <c r="E381" t="s">
        <v>462</v>
      </c>
      <c r="F381" t="s">
        <v>463</v>
      </c>
      <c r="G381" t="s">
        <v>290</v>
      </c>
      <c r="H381" t="s">
        <v>18</v>
      </c>
      <c r="I381">
        <v>1</v>
      </c>
      <c r="J381">
        <v>1</v>
      </c>
    </row>
    <row r="382" spans="1:11">
      <c r="A382" s="28">
        <v>1377996</v>
      </c>
      <c r="B382" t="s">
        <v>8</v>
      </c>
      <c r="C382" s="28">
        <v>26</v>
      </c>
      <c r="D382" t="s">
        <v>14</v>
      </c>
      <c r="E382" t="s">
        <v>462</v>
      </c>
      <c r="F382" t="s">
        <v>464</v>
      </c>
      <c r="G382" t="s">
        <v>290</v>
      </c>
      <c r="H382" t="s">
        <v>18</v>
      </c>
      <c r="I382">
        <v>1</v>
      </c>
      <c r="J382">
        <v>1</v>
      </c>
    </row>
    <row r="383" spans="1:11">
      <c r="A383" s="28">
        <v>1377996</v>
      </c>
      <c r="B383" t="s">
        <v>8</v>
      </c>
      <c r="C383" s="28">
        <v>26</v>
      </c>
      <c r="D383" t="s">
        <v>111</v>
      </c>
      <c r="E383" t="s">
        <v>377</v>
      </c>
      <c r="F383" t="s">
        <v>463</v>
      </c>
      <c r="G383" t="s">
        <v>290</v>
      </c>
      <c r="H383" t="s">
        <v>18</v>
      </c>
      <c r="I383">
        <v>1</v>
      </c>
      <c r="J383">
        <v>0</v>
      </c>
    </row>
    <row r="384" spans="1:11">
      <c r="A384" s="28">
        <v>1377996</v>
      </c>
      <c r="B384" t="s">
        <v>8</v>
      </c>
      <c r="C384" s="28">
        <v>26</v>
      </c>
      <c r="D384" t="s">
        <v>29</v>
      </c>
      <c r="E384" t="s">
        <v>377</v>
      </c>
      <c r="F384" t="s">
        <v>379</v>
      </c>
      <c r="G384" t="s">
        <v>290</v>
      </c>
      <c r="H384" t="s">
        <v>18</v>
      </c>
      <c r="I384">
        <v>1</v>
      </c>
      <c r="J384">
        <v>1</v>
      </c>
    </row>
    <row r="385" spans="1:11">
      <c r="A385" s="28">
        <v>1377996</v>
      </c>
      <c r="B385" t="s">
        <v>8</v>
      </c>
      <c r="C385" s="28">
        <v>26</v>
      </c>
      <c r="D385" t="s">
        <v>19</v>
      </c>
      <c r="E385" t="s">
        <v>377</v>
      </c>
      <c r="F385" t="s">
        <v>379</v>
      </c>
      <c r="G385" t="s">
        <v>290</v>
      </c>
      <c r="H385" t="s">
        <v>18</v>
      </c>
      <c r="I385">
        <v>1</v>
      </c>
      <c r="J385">
        <v>0</v>
      </c>
    </row>
    <row r="386" spans="1:11" ht="15.6">
      <c r="A386" s="15" t="s">
        <v>253</v>
      </c>
      <c r="B386" s="9"/>
      <c r="C386" s="13"/>
      <c r="D386" s="9"/>
      <c r="E386" s="9"/>
      <c r="F386" s="9"/>
      <c r="G386" s="9"/>
      <c r="H386" s="9"/>
      <c r="I386">
        <f>SUM(I381:I385)</f>
        <v>5</v>
      </c>
      <c r="J386">
        <f>SUM(J381:J385)</f>
        <v>3</v>
      </c>
    </row>
    <row r="387" spans="1:11">
      <c r="A387" s="28"/>
      <c r="C387" s="28"/>
    </row>
    <row r="388" spans="1:11">
      <c r="A388" s="28">
        <v>7227826</v>
      </c>
      <c r="B388" t="s">
        <v>8</v>
      </c>
      <c r="C388" s="28">
        <v>26</v>
      </c>
      <c r="D388" t="s">
        <v>193</v>
      </c>
      <c r="E388" t="s">
        <v>488</v>
      </c>
      <c r="F388" t="s">
        <v>548</v>
      </c>
      <c r="G388" t="s">
        <v>161</v>
      </c>
      <c r="H388" t="s">
        <v>162</v>
      </c>
      <c r="I388">
        <v>1</v>
      </c>
      <c r="J388">
        <v>1</v>
      </c>
    </row>
    <row r="389" spans="1:11">
      <c r="A389" s="28">
        <v>7227826</v>
      </c>
      <c r="B389" t="s">
        <v>8</v>
      </c>
      <c r="C389" s="28">
        <v>26</v>
      </c>
      <c r="D389" t="s">
        <v>56</v>
      </c>
      <c r="E389" t="s">
        <v>510</v>
      </c>
      <c r="F389" t="s">
        <v>549</v>
      </c>
      <c r="G389" t="s">
        <v>161</v>
      </c>
      <c r="H389" t="s">
        <v>162</v>
      </c>
      <c r="I389">
        <v>1</v>
      </c>
      <c r="J389">
        <v>1</v>
      </c>
    </row>
    <row r="390" spans="1:11">
      <c r="A390" s="28">
        <v>7227826</v>
      </c>
      <c r="B390" t="s">
        <v>8</v>
      </c>
      <c r="C390" s="28">
        <v>26</v>
      </c>
      <c r="D390" t="s">
        <v>159</v>
      </c>
      <c r="E390" t="s">
        <v>81</v>
      </c>
      <c r="F390" t="s">
        <v>160</v>
      </c>
      <c r="G390" t="s">
        <v>161</v>
      </c>
      <c r="H390" t="s">
        <v>162</v>
      </c>
      <c r="I390">
        <v>1</v>
      </c>
      <c r="J390">
        <v>1</v>
      </c>
    </row>
    <row r="391" spans="1:11">
      <c r="A391" s="28">
        <v>7227826</v>
      </c>
      <c r="B391" t="s">
        <v>8</v>
      </c>
      <c r="C391" s="28">
        <v>26</v>
      </c>
      <c r="D391" t="s">
        <v>29</v>
      </c>
      <c r="E391" t="s">
        <v>81</v>
      </c>
      <c r="F391" t="s">
        <v>163</v>
      </c>
      <c r="G391" t="s">
        <v>161</v>
      </c>
      <c r="H391" t="s">
        <v>162</v>
      </c>
      <c r="I391">
        <v>1</v>
      </c>
      <c r="J391">
        <v>1</v>
      </c>
    </row>
    <row r="392" spans="1:11">
      <c r="A392" s="28">
        <v>7227826</v>
      </c>
      <c r="B392" t="s">
        <v>8</v>
      </c>
      <c r="C392" s="28">
        <v>26</v>
      </c>
      <c r="D392" t="s">
        <v>29</v>
      </c>
      <c r="E392" t="s">
        <v>81</v>
      </c>
      <c r="F392" t="s">
        <v>164</v>
      </c>
      <c r="G392" t="s">
        <v>161</v>
      </c>
      <c r="H392" t="s">
        <v>162</v>
      </c>
      <c r="I392">
        <v>1</v>
      </c>
      <c r="J392">
        <v>1</v>
      </c>
    </row>
    <row r="393" spans="1:11" ht="15.6">
      <c r="A393" s="15" t="s">
        <v>253</v>
      </c>
      <c r="B393" s="9"/>
      <c r="C393" s="13"/>
      <c r="D393" s="9"/>
      <c r="E393" s="9"/>
      <c r="F393" s="9"/>
      <c r="G393" s="9"/>
      <c r="H393" s="9"/>
      <c r="I393">
        <f>SUM(I388:I392)</f>
        <v>5</v>
      </c>
      <c r="J393">
        <f>SUM(J388:J392)</f>
        <v>5</v>
      </c>
    </row>
    <row r="394" spans="1:11">
      <c r="A394" s="28"/>
      <c r="C394" s="28"/>
    </row>
    <row r="395" spans="1:11" ht="15.6">
      <c r="A395" s="9">
        <v>28136</v>
      </c>
      <c r="B395" s="9"/>
      <c r="C395" s="13"/>
      <c r="D395" s="9"/>
      <c r="E395" s="9"/>
      <c r="F395" s="9"/>
      <c r="G395" s="9" t="s">
        <v>291</v>
      </c>
      <c r="H395" s="9"/>
      <c r="I395">
        <v>0</v>
      </c>
      <c r="J395">
        <v>0</v>
      </c>
      <c r="K395">
        <v>1</v>
      </c>
    </row>
    <row r="396" spans="1:11" ht="15.6">
      <c r="A396" s="15" t="s">
        <v>253</v>
      </c>
      <c r="B396" s="9"/>
      <c r="C396" s="13"/>
      <c r="D396" s="9"/>
      <c r="E396" s="9"/>
      <c r="F396" s="9"/>
      <c r="G396" s="9"/>
      <c r="H396" s="9"/>
      <c r="I396">
        <f>SUM(I395)</f>
        <v>0</v>
      </c>
      <c r="J396">
        <f>SUM(J395)</f>
        <v>0</v>
      </c>
    </row>
    <row r="397" spans="1:11" ht="15.6">
      <c r="A397" s="9"/>
      <c r="B397" s="9"/>
      <c r="C397" s="13"/>
      <c r="D397" s="9"/>
      <c r="E397" s="9"/>
      <c r="F397" s="9"/>
      <c r="G397" s="9"/>
      <c r="H397" s="9"/>
    </row>
    <row r="398" spans="1:11" ht="15.6">
      <c r="A398" s="9">
        <v>675785</v>
      </c>
      <c r="B398" s="9"/>
      <c r="C398" s="13"/>
      <c r="D398" s="9"/>
      <c r="E398" s="9"/>
      <c r="F398" s="9"/>
      <c r="G398" s="9" t="s">
        <v>292</v>
      </c>
      <c r="H398" s="9"/>
      <c r="I398">
        <v>0</v>
      </c>
      <c r="J398">
        <v>0</v>
      </c>
      <c r="K398">
        <v>1</v>
      </c>
    </row>
    <row r="399" spans="1:11" ht="15.6">
      <c r="A399" s="15" t="s">
        <v>253</v>
      </c>
      <c r="B399" s="9"/>
      <c r="C399" s="13"/>
      <c r="D399" s="9"/>
      <c r="E399" s="9"/>
      <c r="F399" s="9"/>
      <c r="G399" s="9"/>
      <c r="H399" s="9"/>
      <c r="I399">
        <f>SUM(I398)</f>
        <v>0</v>
      </c>
      <c r="J399">
        <f>SUM(J398)</f>
        <v>0</v>
      </c>
    </row>
    <row r="400" spans="1:11" ht="15.6">
      <c r="A400" s="9"/>
      <c r="B400" s="9"/>
      <c r="C400" s="13"/>
      <c r="D400" s="9"/>
      <c r="E400" s="9"/>
      <c r="F400" s="9"/>
      <c r="G400" s="9"/>
      <c r="H400" s="9"/>
    </row>
    <row r="401" spans="1:11" s="20" customFormat="1" ht="15.6">
      <c r="A401" s="12" t="s">
        <v>293</v>
      </c>
      <c r="B401" s="12"/>
      <c r="C401" s="19"/>
      <c r="D401" s="12"/>
      <c r="E401" s="12"/>
      <c r="F401" s="12"/>
      <c r="G401" s="12"/>
      <c r="H401" s="12"/>
      <c r="I401" s="20">
        <f>SUM(I386+I393+I396+I399)</f>
        <v>10</v>
      </c>
      <c r="J401" s="20">
        <f>SUM(J386+J393+J396+J399)</f>
        <v>8</v>
      </c>
      <c r="K401" s="20">
        <f>SUM(K383:K399)</f>
        <v>2</v>
      </c>
    </row>
    <row r="402" spans="1:11">
      <c r="A402" s="28"/>
      <c r="C402" s="28"/>
    </row>
    <row r="403" spans="1:11" ht="15.6">
      <c r="A403" s="7" t="s">
        <v>0</v>
      </c>
      <c r="B403" s="7" t="s">
        <v>1</v>
      </c>
      <c r="C403" s="7" t="s">
        <v>2</v>
      </c>
      <c r="D403" s="7" t="s">
        <v>3</v>
      </c>
      <c r="E403" s="7" t="s">
        <v>4</v>
      </c>
      <c r="F403" s="7" t="s">
        <v>5</v>
      </c>
      <c r="G403" s="7" t="s">
        <v>6</v>
      </c>
      <c r="H403" s="7" t="s">
        <v>7</v>
      </c>
      <c r="I403" s="7" t="s">
        <v>253</v>
      </c>
      <c r="J403" s="7" t="s">
        <v>271</v>
      </c>
      <c r="K403" s="7" t="s">
        <v>479</v>
      </c>
    </row>
    <row r="404" spans="1:11">
      <c r="A404" s="28">
        <v>7954</v>
      </c>
      <c r="B404" t="s">
        <v>8</v>
      </c>
      <c r="C404" s="28">
        <v>27</v>
      </c>
      <c r="D404" t="s">
        <v>24</v>
      </c>
      <c r="E404" t="s">
        <v>522</v>
      </c>
      <c r="F404" t="s">
        <v>523</v>
      </c>
      <c r="G404" t="s">
        <v>295</v>
      </c>
      <c r="H404" t="s">
        <v>18</v>
      </c>
      <c r="I404">
        <v>1</v>
      </c>
      <c r="J404">
        <v>1</v>
      </c>
    </row>
    <row r="405" spans="1:11">
      <c r="A405" s="28">
        <v>7954</v>
      </c>
      <c r="B405" t="s">
        <v>8</v>
      </c>
      <c r="C405" s="28">
        <v>27</v>
      </c>
      <c r="D405" t="s">
        <v>80</v>
      </c>
      <c r="E405" t="s">
        <v>492</v>
      </c>
      <c r="F405" t="s">
        <v>524</v>
      </c>
      <c r="G405" t="s">
        <v>295</v>
      </c>
      <c r="H405" t="s">
        <v>18</v>
      </c>
      <c r="I405">
        <v>1</v>
      </c>
      <c r="J405">
        <v>1</v>
      </c>
    </row>
    <row r="406" spans="1:11" ht="15.6">
      <c r="A406" s="15" t="s">
        <v>253</v>
      </c>
      <c r="B406" s="9"/>
      <c r="C406" s="13"/>
      <c r="D406" s="9"/>
      <c r="E406" s="9"/>
      <c r="F406" s="9"/>
      <c r="G406" s="9"/>
      <c r="H406" s="9"/>
      <c r="I406">
        <f>SUM(I404:I405)</f>
        <v>2</v>
      </c>
      <c r="J406">
        <f>SUM(J404:J405)</f>
        <v>2</v>
      </c>
    </row>
    <row r="407" spans="1:11">
      <c r="A407" s="28"/>
      <c r="C407" s="28"/>
    </row>
    <row r="408" spans="1:11">
      <c r="A408" s="28">
        <v>9134</v>
      </c>
      <c r="B408" t="s">
        <v>8</v>
      </c>
      <c r="C408" s="28">
        <v>27</v>
      </c>
      <c r="D408" t="s">
        <v>9</v>
      </c>
      <c r="E408" t="s">
        <v>525</v>
      </c>
      <c r="F408" t="s">
        <v>211</v>
      </c>
      <c r="G408" t="s">
        <v>207</v>
      </c>
      <c r="H408" t="s">
        <v>18</v>
      </c>
      <c r="I408">
        <v>1</v>
      </c>
      <c r="J408">
        <v>1</v>
      </c>
    </row>
    <row r="409" spans="1:11">
      <c r="A409" s="28">
        <v>9134</v>
      </c>
      <c r="B409" t="s">
        <v>8</v>
      </c>
      <c r="C409" s="28">
        <v>27</v>
      </c>
      <c r="D409" t="s">
        <v>139</v>
      </c>
      <c r="E409" t="s">
        <v>525</v>
      </c>
      <c r="F409" t="s">
        <v>526</v>
      </c>
      <c r="G409" t="s">
        <v>207</v>
      </c>
      <c r="H409" t="s">
        <v>18</v>
      </c>
      <c r="I409">
        <v>1</v>
      </c>
      <c r="J409">
        <v>1</v>
      </c>
    </row>
    <row r="410" spans="1:11">
      <c r="A410" s="28">
        <v>9134</v>
      </c>
      <c r="B410" t="s">
        <v>8</v>
      </c>
      <c r="C410" s="28">
        <v>27</v>
      </c>
      <c r="D410" t="s">
        <v>29</v>
      </c>
      <c r="E410" t="s">
        <v>429</v>
      </c>
      <c r="F410" t="s">
        <v>445</v>
      </c>
      <c r="G410" t="s">
        <v>207</v>
      </c>
      <c r="H410" t="s">
        <v>18</v>
      </c>
      <c r="I410">
        <v>1</v>
      </c>
      <c r="J410">
        <v>1</v>
      </c>
    </row>
    <row r="411" spans="1:11">
      <c r="A411" s="28">
        <v>9134</v>
      </c>
      <c r="B411" t="s">
        <v>8</v>
      </c>
      <c r="C411" s="28">
        <v>27</v>
      </c>
      <c r="D411" t="s">
        <v>70</v>
      </c>
      <c r="E411" t="s">
        <v>361</v>
      </c>
      <c r="F411" t="s">
        <v>362</v>
      </c>
      <c r="G411" t="s">
        <v>207</v>
      </c>
      <c r="H411" t="s">
        <v>18</v>
      </c>
      <c r="I411">
        <v>1</v>
      </c>
      <c r="J411">
        <v>1</v>
      </c>
    </row>
    <row r="412" spans="1:11">
      <c r="A412" s="28">
        <v>9134</v>
      </c>
      <c r="B412" t="s">
        <v>8</v>
      </c>
      <c r="C412" s="28">
        <v>27</v>
      </c>
      <c r="D412" t="s">
        <v>29</v>
      </c>
      <c r="E412" t="s">
        <v>361</v>
      </c>
      <c r="F412" t="s">
        <v>363</v>
      </c>
      <c r="G412" t="s">
        <v>207</v>
      </c>
      <c r="H412" t="s">
        <v>18</v>
      </c>
      <c r="I412">
        <v>1</v>
      </c>
      <c r="J412">
        <v>1</v>
      </c>
    </row>
    <row r="413" spans="1:11">
      <c r="A413" s="28">
        <v>9134</v>
      </c>
      <c r="B413" t="s">
        <v>8</v>
      </c>
      <c r="C413" s="28">
        <v>27</v>
      </c>
      <c r="D413" t="s">
        <v>208</v>
      </c>
      <c r="E413" t="s">
        <v>209</v>
      </c>
      <c r="F413" t="s">
        <v>210</v>
      </c>
      <c r="G413" t="s">
        <v>207</v>
      </c>
      <c r="H413" t="s">
        <v>18</v>
      </c>
      <c r="I413">
        <v>1</v>
      </c>
      <c r="J413">
        <v>1</v>
      </c>
    </row>
    <row r="414" spans="1:11">
      <c r="A414" s="28">
        <v>9134</v>
      </c>
      <c r="B414" t="s">
        <v>8</v>
      </c>
      <c r="C414" s="28">
        <v>27</v>
      </c>
      <c r="D414" t="s">
        <v>111</v>
      </c>
      <c r="E414" t="s">
        <v>209</v>
      </c>
      <c r="F414" t="s">
        <v>214</v>
      </c>
      <c r="G414" t="s">
        <v>207</v>
      </c>
      <c r="H414" t="s">
        <v>18</v>
      </c>
      <c r="I414">
        <v>1</v>
      </c>
      <c r="J414">
        <v>1</v>
      </c>
    </row>
    <row r="415" spans="1:11">
      <c r="A415" s="28">
        <v>9134</v>
      </c>
      <c r="B415" t="s">
        <v>8</v>
      </c>
      <c r="C415" s="28">
        <v>27</v>
      </c>
      <c r="D415" t="s">
        <v>123</v>
      </c>
      <c r="E415" t="s">
        <v>212</v>
      </c>
      <c r="F415" t="s">
        <v>364</v>
      </c>
      <c r="G415" t="s">
        <v>207</v>
      </c>
      <c r="H415" t="s">
        <v>18</v>
      </c>
      <c r="I415">
        <v>1</v>
      </c>
      <c r="J415">
        <v>1</v>
      </c>
    </row>
    <row r="416" spans="1:11">
      <c r="A416" s="28">
        <v>9134</v>
      </c>
      <c r="B416" t="s">
        <v>8</v>
      </c>
      <c r="C416" s="28">
        <v>27</v>
      </c>
      <c r="D416" t="s">
        <v>24</v>
      </c>
      <c r="E416" t="s">
        <v>205</v>
      </c>
      <c r="F416" t="s">
        <v>362</v>
      </c>
      <c r="G416" t="s">
        <v>207</v>
      </c>
      <c r="H416" t="s">
        <v>18</v>
      </c>
      <c r="I416">
        <v>1</v>
      </c>
      <c r="J416">
        <v>1</v>
      </c>
    </row>
    <row r="417" spans="1:10">
      <c r="A417" s="28">
        <v>9134</v>
      </c>
      <c r="B417" t="s">
        <v>8</v>
      </c>
      <c r="C417" s="28">
        <v>27</v>
      </c>
      <c r="D417" t="s">
        <v>208</v>
      </c>
      <c r="E417" t="s">
        <v>205</v>
      </c>
      <c r="F417" t="s">
        <v>362</v>
      </c>
      <c r="G417" t="s">
        <v>207</v>
      </c>
      <c r="H417" t="s">
        <v>18</v>
      </c>
      <c r="I417">
        <v>1</v>
      </c>
      <c r="J417">
        <v>0</v>
      </c>
    </row>
    <row r="418" spans="1:10">
      <c r="A418" s="28">
        <v>9134</v>
      </c>
      <c r="B418" t="s">
        <v>8</v>
      </c>
      <c r="C418" s="28">
        <v>27</v>
      </c>
      <c r="D418" t="s">
        <v>75</v>
      </c>
      <c r="E418" t="s">
        <v>205</v>
      </c>
      <c r="F418" t="s">
        <v>211</v>
      </c>
      <c r="G418" t="s">
        <v>207</v>
      </c>
      <c r="H418" t="s">
        <v>18</v>
      </c>
      <c r="I418">
        <v>1</v>
      </c>
      <c r="J418">
        <v>0</v>
      </c>
    </row>
    <row r="419" spans="1:10">
      <c r="A419" s="28">
        <v>9134</v>
      </c>
      <c r="B419" t="s">
        <v>8</v>
      </c>
      <c r="C419" s="28">
        <v>27</v>
      </c>
      <c r="D419" t="s">
        <v>215</v>
      </c>
      <c r="E419" t="s">
        <v>216</v>
      </c>
      <c r="F419" t="s">
        <v>217</v>
      </c>
      <c r="G419" t="s">
        <v>207</v>
      </c>
      <c r="H419" t="s">
        <v>18</v>
      </c>
      <c r="I419">
        <v>1</v>
      </c>
      <c r="J419">
        <v>1</v>
      </c>
    </row>
    <row r="420" spans="1:10" ht="15.6">
      <c r="A420" s="15" t="s">
        <v>253</v>
      </c>
      <c r="B420" s="9"/>
      <c r="C420" s="13"/>
      <c r="D420" s="9"/>
      <c r="E420" s="9"/>
      <c r="F420" s="9"/>
      <c r="G420" s="9"/>
      <c r="H420" s="9"/>
      <c r="I420">
        <f>SUM(I408:I419)</f>
        <v>12</v>
      </c>
      <c r="J420">
        <f>SUM(J408:J419)</f>
        <v>10</v>
      </c>
    </row>
    <row r="421" spans="1:10">
      <c r="A421" s="28"/>
      <c r="C421" s="28"/>
    </row>
    <row r="422" spans="1:10">
      <c r="A422" s="28">
        <v>1098578</v>
      </c>
      <c r="B422" t="s">
        <v>8</v>
      </c>
      <c r="C422" s="28">
        <v>27</v>
      </c>
      <c r="D422" t="s">
        <v>185</v>
      </c>
      <c r="E422" t="s">
        <v>536</v>
      </c>
      <c r="F422" t="s">
        <v>537</v>
      </c>
      <c r="G422" t="s">
        <v>17</v>
      </c>
      <c r="H422" t="s">
        <v>18</v>
      </c>
      <c r="I422">
        <v>1</v>
      </c>
      <c r="J422">
        <v>1</v>
      </c>
    </row>
    <row r="423" spans="1:10">
      <c r="A423" s="28">
        <v>1098578</v>
      </c>
      <c r="B423" t="s">
        <v>8</v>
      </c>
      <c r="C423" s="28">
        <v>27</v>
      </c>
      <c r="D423" t="s">
        <v>380</v>
      </c>
      <c r="E423" t="s">
        <v>536</v>
      </c>
      <c r="F423" t="s">
        <v>537</v>
      </c>
      <c r="G423" t="s">
        <v>17</v>
      </c>
      <c r="H423" t="s">
        <v>18</v>
      </c>
      <c r="I423">
        <v>1</v>
      </c>
      <c r="J423">
        <v>0</v>
      </c>
    </row>
    <row r="424" spans="1:10">
      <c r="A424" s="28">
        <v>1098578</v>
      </c>
      <c r="B424" t="s">
        <v>8</v>
      </c>
      <c r="C424" s="28">
        <v>27</v>
      </c>
      <c r="D424" t="s">
        <v>29</v>
      </c>
      <c r="E424" t="s">
        <v>538</v>
      </c>
      <c r="F424" t="s">
        <v>539</v>
      </c>
      <c r="G424" t="s">
        <v>17</v>
      </c>
      <c r="H424" t="s">
        <v>18</v>
      </c>
      <c r="I424">
        <v>1</v>
      </c>
      <c r="J424">
        <v>1</v>
      </c>
    </row>
    <row r="425" spans="1:10">
      <c r="A425" s="28">
        <v>1098578</v>
      </c>
      <c r="B425" t="s">
        <v>8</v>
      </c>
      <c r="C425" s="28">
        <v>27</v>
      </c>
      <c r="D425" t="s">
        <v>37</v>
      </c>
      <c r="E425" t="s">
        <v>373</v>
      </c>
      <c r="F425" t="s">
        <v>374</v>
      </c>
      <c r="G425" t="s">
        <v>17</v>
      </c>
      <c r="H425" t="s">
        <v>18</v>
      </c>
      <c r="I425">
        <v>1</v>
      </c>
      <c r="J425">
        <v>1</v>
      </c>
    </row>
    <row r="426" spans="1:10">
      <c r="A426" s="28">
        <v>1098578</v>
      </c>
      <c r="B426" t="s">
        <v>8</v>
      </c>
      <c r="C426" s="28">
        <v>27</v>
      </c>
      <c r="D426" t="s">
        <v>76</v>
      </c>
      <c r="E426" t="s">
        <v>373</v>
      </c>
      <c r="F426" t="s">
        <v>374</v>
      </c>
      <c r="G426" t="s">
        <v>17</v>
      </c>
      <c r="H426" t="s">
        <v>18</v>
      </c>
      <c r="I426">
        <v>1</v>
      </c>
      <c r="J426">
        <v>0</v>
      </c>
    </row>
    <row r="427" spans="1:10">
      <c r="A427" s="28">
        <v>1098578</v>
      </c>
      <c r="B427" t="s">
        <v>8</v>
      </c>
      <c r="C427" s="28">
        <v>27</v>
      </c>
      <c r="D427" t="s">
        <v>185</v>
      </c>
      <c r="E427" t="s">
        <v>373</v>
      </c>
      <c r="F427" t="s">
        <v>374</v>
      </c>
      <c r="G427" t="s">
        <v>17</v>
      </c>
      <c r="H427" t="s">
        <v>18</v>
      </c>
      <c r="I427">
        <v>1</v>
      </c>
      <c r="J427">
        <v>0</v>
      </c>
    </row>
    <row r="428" spans="1:10">
      <c r="A428" s="28">
        <v>1098578</v>
      </c>
      <c r="B428" t="s">
        <v>8</v>
      </c>
      <c r="C428" s="28">
        <v>27</v>
      </c>
      <c r="D428" t="s">
        <v>14</v>
      </c>
      <c r="E428" t="s">
        <v>15</v>
      </c>
      <c r="F428" t="s">
        <v>16</v>
      </c>
      <c r="G428" t="s">
        <v>17</v>
      </c>
      <c r="H428" t="s">
        <v>18</v>
      </c>
      <c r="I428">
        <v>1</v>
      </c>
      <c r="J428">
        <v>1</v>
      </c>
    </row>
    <row r="429" spans="1:10" ht="15.6">
      <c r="A429" s="15" t="s">
        <v>253</v>
      </c>
      <c r="B429" s="9"/>
      <c r="C429" s="13"/>
      <c r="D429" s="9"/>
      <c r="E429" s="9"/>
      <c r="F429" s="9"/>
      <c r="G429" s="9"/>
      <c r="H429" s="9"/>
      <c r="I429">
        <f>SUM(I422:I428)</f>
        <v>7</v>
      </c>
      <c r="J429">
        <f>SUM(J422:J428)</f>
        <v>4</v>
      </c>
    </row>
    <row r="430" spans="1:10">
      <c r="A430" s="28"/>
      <c r="C430" s="28"/>
    </row>
    <row r="431" spans="1:10">
      <c r="A431" s="28">
        <v>28675724</v>
      </c>
      <c r="B431" t="s">
        <v>8</v>
      </c>
      <c r="C431" s="28">
        <v>27</v>
      </c>
      <c r="D431" t="s">
        <v>332</v>
      </c>
      <c r="E431" t="s">
        <v>527</v>
      </c>
      <c r="F431" t="s">
        <v>556</v>
      </c>
      <c r="G431" t="s">
        <v>294</v>
      </c>
      <c r="H431" t="s">
        <v>18</v>
      </c>
      <c r="I431">
        <v>1</v>
      </c>
      <c r="J431">
        <v>1</v>
      </c>
    </row>
    <row r="432" spans="1:10" ht="15.6">
      <c r="A432" s="15" t="s">
        <v>253</v>
      </c>
      <c r="B432" s="9"/>
      <c r="C432" s="13"/>
      <c r="D432" s="9"/>
      <c r="E432" s="9"/>
      <c r="F432" s="9"/>
      <c r="G432" s="9"/>
      <c r="H432" s="9"/>
      <c r="I432">
        <f>SUM(I431)</f>
        <v>1</v>
      </c>
      <c r="J432">
        <f>SUM(J431)</f>
        <v>1</v>
      </c>
    </row>
    <row r="433" spans="1:11" ht="15.6">
      <c r="A433" s="9"/>
      <c r="B433" s="9"/>
      <c r="C433" s="13"/>
      <c r="D433" s="9"/>
      <c r="E433" s="9"/>
      <c r="F433" s="9"/>
      <c r="G433" s="9"/>
      <c r="H433" s="9"/>
    </row>
    <row r="434" spans="1:11" ht="15.6">
      <c r="A434" s="9">
        <v>855854</v>
      </c>
      <c r="B434" s="9"/>
      <c r="C434" s="13"/>
      <c r="D434" s="9"/>
      <c r="E434" s="9"/>
      <c r="F434" s="9"/>
      <c r="G434" s="9" t="s">
        <v>296</v>
      </c>
      <c r="H434" s="9"/>
      <c r="I434">
        <v>0</v>
      </c>
      <c r="J434">
        <v>0</v>
      </c>
      <c r="K434">
        <v>1</v>
      </c>
    </row>
    <row r="435" spans="1:11" ht="15.6">
      <c r="A435" s="15" t="s">
        <v>253</v>
      </c>
      <c r="B435" s="9"/>
      <c r="C435" s="13"/>
      <c r="D435" s="9"/>
      <c r="E435" s="9"/>
      <c r="F435" s="9"/>
      <c r="G435" s="9"/>
      <c r="H435" s="9"/>
      <c r="I435">
        <f>SUM(I434)</f>
        <v>0</v>
      </c>
      <c r="J435">
        <f>SUM(J434)</f>
        <v>0</v>
      </c>
    </row>
    <row r="436" spans="1:11" ht="15.6">
      <c r="A436" s="9"/>
      <c r="B436" s="9"/>
      <c r="C436" s="13"/>
      <c r="D436" s="9"/>
      <c r="E436" s="9"/>
      <c r="F436" s="9"/>
      <c r="G436" s="9"/>
      <c r="H436" s="9"/>
    </row>
    <row r="437" spans="1:11" s="20" customFormat="1" ht="15.6">
      <c r="A437" s="12" t="s">
        <v>297</v>
      </c>
      <c r="B437" s="12"/>
      <c r="C437" s="19"/>
      <c r="D437" s="12"/>
      <c r="E437" s="12"/>
      <c r="F437" s="12"/>
      <c r="G437" s="12"/>
      <c r="H437" s="12"/>
      <c r="I437" s="20">
        <f>SUM(I406+I420+I429+I432+I435)</f>
        <v>22</v>
      </c>
      <c r="J437" s="20">
        <f>SUM(J406+J420+J429+J432+J435)</f>
        <v>17</v>
      </c>
      <c r="K437" s="20">
        <f>SUM(K410:K435)</f>
        <v>1</v>
      </c>
    </row>
    <row r="438" spans="1:11">
      <c r="A438" s="28"/>
      <c r="C438" s="28"/>
    </row>
    <row r="439" spans="1:11" s="14" customFormat="1" ht="15.6">
      <c r="A439" s="7" t="s">
        <v>298</v>
      </c>
      <c r="B439" s="7"/>
      <c r="C439" s="18"/>
      <c r="D439" s="7"/>
      <c r="E439" s="7"/>
      <c r="F439" s="7"/>
      <c r="G439" s="7"/>
      <c r="H439" s="7"/>
      <c r="I439" s="14">
        <f>SUM(I194+I302+I318+I347+I378+I401+I437)</f>
        <v>122</v>
      </c>
      <c r="J439" s="14">
        <f>SUM(J194+J302+J318+J347+J378+J401+J437)</f>
        <v>91</v>
      </c>
      <c r="K439" s="14">
        <f>SUM(K194+K302+K318+K347+K378+K401+K437)</f>
        <v>5</v>
      </c>
    </row>
    <row r="440" spans="1:11" s="14" customFormat="1" ht="15.6">
      <c r="A440" s="7"/>
      <c r="B440" s="7"/>
      <c r="C440" s="18"/>
      <c r="D440" s="7"/>
      <c r="E440" s="7"/>
      <c r="F440" s="7"/>
      <c r="G440" s="7"/>
      <c r="H440" s="7"/>
    </row>
    <row r="441" spans="1:11" ht="15.6">
      <c r="A441" s="7" t="s">
        <v>0</v>
      </c>
      <c r="B441" s="7" t="s">
        <v>1</v>
      </c>
      <c r="C441" s="7" t="s">
        <v>2</v>
      </c>
      <c r="D441" s="7" t="s">
        <v>3</v>
      </c>
      <c r="E441" s="7" t="s">
        <v>4</v>
      </c>
      <c r="F441" s="7" t="s">
        <v>5</v>
      </c>
      <c r="G441" s="7" t="s">
        <v>6</v>
      </c>
      <c r="H441" s="7" t="s">
        <v>7</v>
      </c>
      <c r="I441" s="7" t="s">
        <v>253</v>
      </c>
      <c r="J441" s="7" t="s">
        <v>271</v>
      </c>
      <c r="K441" s="7" t="s">
        <v>479</v>
      </c>
    </row>
    <row r="442" spans="1:11">
      <c r="A442" s="28">
        <v>2674</v>
      </c>
      <c r="B442" t="s">
        <v>36</v>
      </c>
      <c r="C442" s="28">
        <v>41</v>
      </c>
      <c r="D442" t="s">
        <v>193</v>
      </c>
      <c r="E442" t="s">
        <v>420</v>
      </c>
      <c r="F442" t="s">
        <v>434</v>
      </c>
      <c r="G442" t="s">
        <v>90</v>
      </c>
      <c r="H442" t="s">
        <v>41</v>
      </c>
      <c r="I442">
        <v>1</v>
      </c>
      <c r="J442">
        <v>1</v>
      </c>
    </row>
    <row r="443" spans="1:11">
      <c r="A443" s="28">
        <v>2674</v>
      </c>
      <c r="B443" t="s">
        <v>36</v>
      </c>
      <c r="C443" s="28">
        <v>41</v>
      </c>
      <c r="D443" t="s">
        <v>87</v>
      </c>
      <c r="E443" t="s">
        <v>88</v>
      </c>
      <c r="F443" t="s">
        <v>89</v>
      </c>
      <c r="G443" t="s">
        <v>90</v>
      </c>
      <c r="H443" t="s">
        <v>41</v>
      </c>
      <c r="I443">
        <v>1</v>
      </c>
      <c r="J443">
        <v>1</v>
      </c>
    </row>
    <row r="444" spans="1:11" ht="15.6">
      <c r="A444" s="15" t="s">
        <v>253</v>
      </c>
      <c r="B444" s="9"/>
      <c r="C444" s="13"/>
      <c r="D444" s="9"/>
      <c r="E444" s="9"/>
      <c r="F444" s="9"/>
      <c r="G444" s="9"/>
      <c r="H444" s="9"/>
      <c r="I444">
        <f>SUM(I442:I443)</f>
        <v>2</v>
      </c>
      <c r="J444">
        <f>SUM(J442:J443)</f>
        <v>2</v>
      </c>
    </row>
    <row r="445" spans="1:11">
      <c r="A445" s="28"/>
      <c r="C445" s="28"/>
    </row>
    <row r="446" spans="1:11">
      <c r="A446" s="28">
        <v>3267</v>
      </c>
      <c r="B446" t="s">
        <v>36</v>
      </c>
      <c r="C446" s="28">
        <v>41</v>
      </c>
      <c r="D446" t="s">
        <v>159</v>
      </c>
      <c r="E446" t="s">
        <v>350</v>
      </c>
      <c r="F446" t="s">
        <v>352</v>
      </c>
      <c r="G446" t="s">
        <v>299</v>
      </c>
      <c r="H446" t="s">
        <v>41</v>
      </c>
      <c r="I446">
        <v>1</v>
      </c>
      <c r="J446">
        <v>1</v>
      </c>
    </row>
    <row r="447" spans="1:11" ht="15.6">
      <c r="A447" s="15" t="s">
        <v>253</v>
      </c>
      <c r="B447" s="9"/>
      <c r="C447" s="13"/>
      <c r="D447" s="9"/>
      <c r="E447" s="9"/>
      <c r="F447" s="9"/>
      <c r="G447" s="9"/>
      <c r="H447" s="9"/>
      <c r="I447">
        <f>SUM(I446)</f>
        <v>1</v>
      </c>
      <c r="J447">
        <f>SUM(J446)</f>
        <v>1</v>
      </c>
    </row>
    <row r="448" spans="1:11">
      <c r="A448" s="28"/>
      <c r="C448" s="28"/>
    </row>
    <row r="449" spans="1:11">
      <c r="A449" s="28">
        <v>5746</v>
      </c>
      <c r="B449" t="s">
        <v>36</v>
      </c>
      <c r="C449" s="28">
        <v>41</v>
      </c>
      <c r="D449" t="s">
        <v>102</v>
      </c>
      <c r="E449" t="s">
        <v>112</v>
      </c>
      <c r="F449" t="s">
        <v>151</v>
      </c>
      <c r="G449" t="s">
        <v>152</v>
      </c>
      <c r="H449" t="s">
        <v>51</v>
      </c>
      <c r="I449">
        <v>1</v>
      </c>
      <c r="J449">
        <v>1</v>
      </c>
    </row>
    <row r="450" spans="1:11">
      <c r="A450" s="28">
        <v>5746</v>
      </c>
      <c r="B450" t="s">
        <v>36</v>
      </c>
      <c r="C450" s="28">
        <v>41</v>
      </c>
      <c r="D450" t="s">
        <v>83</v>
      </c>
      <c r="E450" t="s">
        <v>112</v>
      </c>
      <c r="F450" t="s">
        <v>151</v>
      </c>
      <c r="G450" t="s">
        <v>152</v>
      </c>
      <c r="H450" t="s">
        <v>51</v>
      </c>
      <c r="I450">
        <v>1</v>
      </c>
      <c r="J450">
        <v>0</v>
      </c>
    </row>
    <row r="451" spans="1:11" ht="15.6">
      <c r="A451" s="15" t="s">
        <v>253</v>
      </c>
      <c r="B451" s="9"/>
      <c r="C451" s="13"/>
      <c r="D451" s="9"/>
      <c r="E451" s="9"/>
      <c r="F451" s="9"/>
      <c r="G451" s="9"/>
      <c r="H451" s="9"/>
      <c r="I451">
        <f>SUM(I449:I450)</f>
        <v>2</v>
      </c>
      <c r="J451">
        <f>SUM(J449:J450)</f>
        <v>1</v>
      </c>
    </row>
    <row r="452" spans="1:11">
      <c r="A452" s="28"/>
      <c r="C452" s="28"/>
    </row>
    <row r="453" spans="1:11">
      <c r="A453" s="28">
        <v>1537421</v>
      </c>
      <c r="B453" t="s">
        <v>36</v>
      </c>
      <c r="C453" s="28">
        <v>41</v>
      </c>
      <c r="D453" t="s">
        <v>76</v>
      </c>
      <c r="E453" t="s">
        <v>465</v>
      </c>
      <c r="F453" t="s">
        <v>466</v>
      </c>
      <c r="G453" t="s">
        <v>40</v>
      </c>
      <c r="H453" t="s">
        <v>41</v>
      </c>
      <c r="I453">
        <v>1</v>
      </c>
      <c r="J453">
        <v>1</v>
      </c>
    </row>
    <row r="454" spans="1:11">
      <c r="A454" s="28">
        <v>1537421</v>
      </c>
      <c r="B454" t="s">
        <v>36</v>
      </c>
      <c r="C454" s="28">
        <v>41</v>
      </c>
      <c r="D454" t="s">
        <v>380</v>
      </c>
      <c r="E454" t="s">
        <v>381</v>
      </c>
      <c r="F454" t="s">
        <v>382</v>
      </c>
      <c r="G454" t="s">
        <v>40</v>
      </c>
      <c r="H454" t="s">
        <v>41</v>
      </c>
      <c r="I454">
        <v>1</v>
      </c>
      <c r="J454">
        <v>1</v>
      </c>
    </row>
    <row r="455" spans="1:11">
      <c r="A455" s="28">
        <v>1537421</v>
      </c>
      <c r="B455" t="s">
        <v>36</v>
      </c>
      <c r="C455" s="28">
        <v>41</v>
      </c>
      <c r="D455" t="s">
        <v>45</v>
      </c>
      <c r="E455" t="s">
        <v>46</v>
      </c>
      <c r="F455" t="s">
        <v>44</v>
      </c>
      <c r="G455" t="s">
        <v>40</v>
      </c>
      <c r="H455" t="s">
        <v>41</v>
      </c>
      <c r="I455">
        <v>1</v>
      </c>
      <c r="J455">
        <v>1</v>
      </c>
    </row>
    <row r="456" spans="1:11">
      <c r="A456" s="28">
        <v>1537421</v>
      </c>
      <c r="B456" t="s">
        <v>36</v>
      </c>
      <c r="C456" s="28">
        <v>41</v>
      </c>
      <c r="D456" t="s">
        <v>37</v>
      </c>
      <c r="E456" t="s">
        <v>38</v>
      </c>
      <c r="F456" t="s">
        <v>466</v>
      </c>
      <c r="G456" t="s">
        <v>40</v>
      </c>
      <c r="H456" t="s">
        <v>41</v>
      </c>
      <c r="I456">
        <v>1</v>
      </c>
      <c r="J456">
        <v>0</v>
      </c>
    </row>
    <row r="457" spans="1:11">
      <c r="A457" s="28">
        <v>1537421</v>
      </c>
      <c r="B457" t="s">
        <v>36</v>
      </c>
      <c r="C457" s="28">
        <v>41</v>
      </c>
      <c r="D457" t="s">
        <v>42</v>
      </c>
      <c r="E457" t="s">
        <v>43</v>
      </c>
      <c r="F457" t="s">
        <v>44</v>
      </c>
      <c r="G457" t="s">
        <v>40</v>
      </c>
      <c r="H457" t="s">
        <v>41</v>
      </c>
      <c r="I457">
        <v>1</v>
      </c>
      <c r="J457">
        <v>0</v>
      </c>
    </row>
    <row r="458" spans="1:11" ht="15.6">
      <c r="A458" s="15" t="s">
        <v>253</v>
      </c>
      <c r="B458" s="9"/>
      <c r="C458" s="13"/>
      <c r="D458" s="9"/>
      <c r="E458" s="9"/>
      <c r="F458" s="9"/>
      <c r="G458" s="9"/>
      <c r="H458" s="9"/>
      <c r="I458">
        <f>SUM(I453:I457)</f>
        <v>5</v>
      </c>
      <c r="J458">
        <f>SUM(J453:J457)</f>
        <v>3</v>
      </c>
    </row>
    <row r="459" spans="1:11">
      <c r="A459" s="28"/>
      <c r="C459" s="28"/>
    </row>
    <row r="460" spans="1:11" s="20" customFormat="1" ht="15.6">
      <c r="A460" s="12" t="s">
        <v>300</v>
      </c>
      <c r="B460" s="12"/>
      <c r="C460" s="19"/>
      <c r="D460" s="12"/>
      <c r="E460" s="12"/>
      <c r="F460" s="12"/>
      <c r="G460" s="12"/>
      <c r="H460" s="12"/>
      <c r="I460" s="20">
        <f>SUM(I444+I447+I451+I458)</f>
        <v>10</v>
      </c>
      <c r="J460" s="20">
        <f>SUM(J444+J447+J451+J458)</f>
        <v>7</v>
      </c>
      <c r="K460" s="20">
        <f>SUM(K442:K458)</f>
        <v>0</v>
      </c>
    </row>
    <row r="461" spans="1:11" s="20" customFormat="1" ht="15.6">
      <c r="A461" s="12"/>
      <c r="B461" s="12"/>
      <c r="C461" s="19"/>
      <c r="D461" s="12"/>
      <c r="E461" s="12"/>
      <c r="F461" s="12"/>
      <c r="G461" s="12"/>
      <c r="H461" s="12"/>
    </row>
    <row r="462" spans="1:11" ht="15.6">
      <c r="A462" s="7" t="s">
        <v>0</v>
      </c>
      <c r="B462" s="7" t="s">
        <v>1</v>
      </c>
      <c r="C462" s="7" t="s">
        <v>2</v>
      </c>
      <c r="D462" s="7" t="s">
        <v>3</v>
      </c>
      <c r="E462" s="7" t="s">
        <v>4</v>
      </c>
      <c r="F462" s="7" t="s">
        <v>5</v>
      </c>
      <c r="G462" s="7" t="s">
        <v>6</v>
      </c>
      <c r="H462" s="7" t="s">
        <v>7</v>
      </c>
      <c r="I462" s="7" t="s">
        <v>253</v>
      </c>
      <c r="J462" s="7" t="s">
        <v>271</v>
      </c>
      <c r="K462" s="7" t="s">
        <v>479</v>
      </c>
    </row>
    <row r="463" spans="1:11">
      <c r="A463" s="28">
        <v>771</v>
      </c>
      <c r="B463" t="s">
        <v>36</v>
      </c>
      <c r="C463" s="28">
        <v>42</v>
      </c>
      <c r="D463" t="s">
        <v>107</v>
      </c>
      <c r="E463" t="s">
        <v>488</v>
      </c>
      <c r="F463" t="s">
        <v>489</v>
      </c>
      <c r="G463" t="s">
        <v>173</v>
      </c>
      <c r="H463" t="s">
        <v>174</v>
      </c>
      <c r="I463">
        <v>1</v>
      </c>
      <c r="J463">
        <v>1</v>
      </c>
    </row>
    <row r="464" spans="1:11">
      <c r="A464" s="28">
        <v>771</v>
      </c>
      <c r="B464" t="s">
        <v>36</v>
      </c>
      <c r="C464" s="28">
        <v>42</v>
      </c>
      <c r="D464" t="s">
        <v>75</v>
      </c>
      <c r="E464" t="s">
        <v>422</v>
      </c>
      <c r="F464" t="s">
        <v>423</v>
      </c>
      <c r="G464" t="s">
        <v>173</v>
      </c>
      <c r="H464" t="s">
        <v>174</v>
      </c>
      <c r="I464">
        <v>1</v>
      </c>
      <c r="J464">
        <v>1</v>
      </c>
    </row>
    <row r="465" spans="1:10">
      <c r="A465" s="28">
        <v>771</v>
      </c>
      <c r="B465" t="s">
        <v>36</v>
      </c>
      <c r="C465" s="28">
        <v>42</v>
      </c>
      <c r="D465" t="s">
        <v>128</v>
      </c>
      <c r="E465" t="s">
        <v>341</v>
      </c>
      <c r="F465" t="s">
        <v>489</v>
      </c>
      <c r="G465" t="s">
        <v>173</v>
      </c>
      <c r="H465" t="s">
        <v>174</v>
      </c>
      <c r="I465">
        <v>1</v>
      </c>
      <c r="J465">
        <v>0</v>
      </c>
    </row>
    <row r="466" spans="1:10">
      <c r="A466" s="28">
        <v>771</v>
      </c>
      <c r="B466" t="s">
        <v>36</v>
      </c>
      <c r="C466" s="28">
        <v>42</v>
      </c>
      <c r="D466" t="s">
        <v>70</v>
      </c>
      <c r="E466" t="s">
        <v>175</v>
      </c>
      <c r="F466" t="s">
        <v>423</v>
      </c>
      <c r="G466" t="s">
        <v>173</v>
      </c>
      <c r="H466" t="s">
        <v>174</v>
      </c>
      <c r="I466">
        <v>1</v>
      </c>
      <c r="J466">
        <v>0</v>
      </c>
    </row>
    <row r="467" spans="1:10">
      <c r="A467" s="28">
        <v>771</v>
      </c>
      <c r="B467" t="s">
        <v>36</v>
      </c>
      <c r="C467" s="28">
        <v>42</v>
      </c>
      <c r="D467" t="s">
        <v>119</v>
      </c>
      <c r="E467" t="s">
        <v>175</v>
      </c>
      <c r="F467" t="s">
        <v>489</v>
      </c>
      <c r="G467" t="s">
        <v>173</v>
      </c>
      <c r="H467" t="s">
        <v>174</v>
      </c>
      <c r="I467">
        <v>1</v>
      </c>
      <c r="J467">
        <v>0</v>
      </c>
    </row>
    <row r="468" spans="1:10">
      <c r="A468" s="28">
        <v>771</v>
      </c>
      <c r="B468" t="s">
        <v>36</v>
      </c>
      <c r="C468" s="28">
        <v>42</v>
      </c>
      <c r="D468" t="s">
        <v>177</v>
      </c>
      <c r="E468" t="s">
        <v>178</v>
      </c>
      <c r="F468" t="s">
        <v>179</v>
      </c>
      <c r="G468" t="s">
        <v>173</v>
      </c>
      <c r="H468" t="s">
        <v>174</v>
      </c>
      <c r="I468">
        <v>1</v>
      </c>
      <c r="J468">
        <v>1</v>
      </c>
    </row>
    <row r="469" spans="1:10">
      <c r="A469" s="28">
        <v>771</v>
      </c>
      <c r="B469" t="s">
        <v>36</v>
      </c>
      <c r="C469" s="28">
        <v>42</v>
      </c>
      <c r="D469" t="s">
        <v>29</v>
      </c>
      <c r="E469" t="s">
        <v>178</v>
      </c>
      <c r="F469" t="s">
        <v>179</v>
      </c>
      <c r="G469" t="s">
        <v>173</v>
      </c>
      <c r="H469" t="s">
        <v>174</v>
      </c>
      <c r="I469">
        <v>1</v>
      </c>
      <c r="J469">
        <v>0</v>
      </c>
    </row>
    <row r="470" spans="1:10">
      <c r="A470" s="28">
        <v>771</v>
      </c>
      <c r="B470" t="s">
        <v>36</v>
      </c>
      <c r="C470" s="28">
        <v>42</v>
      </c>
      <c r="D470" t="s">
        <v>19</v>
      </c>
      <c r="E470" t="s">
        <v>178</v>
      </c>
      <c r="F470" t="s">
        <v>179</v>
      </c>
      <c r="G470" t="s">
        <v>173</v>
      </c>
      <c r="H470" t="s">
        <v>174</v>
      </c>
      <c r="I470">
        <v>1</v>
      </c>
      <c r="J470">
        <v>0</v>
      </c>
    </row>
    <row r="471" spans="1:10">
      <c r="A471" s="28">
        <v>771</v>
      </c>
      <c r="B471" t="s">
        <v>36</v>
      </c>
      <c r="C471" s="28">
        <v>42</v>
      </c>
      <c r="D471" t="s">
        <v>56</v>
      </c>
      <c r="E471" t="s">
        <v>178</v>
      </c>
      <c r="F471" t="s">
        <v>179</v>
      </c>
      <c r="G471" t="s">
        <v>173</v>
      </c>
      <c r="H471" t="s">
        <v>174</v>
      </c>
      <c r="I471">
        <v>1</v>
      </c>
      <c r="J471">
        <v>0</v>
      </c>
    </row>
    <row r="472" spans="1:10">
      <c r="A472" s="28">
        <v>771</v>
      </c>
      <c r="B472" t="s">
        <v>36</v>
      </c>
      <c r="C472" s="28">
        <v>42</v>
      </c>
      <c r="D472" t="s">
        <v>57</v>
      </c>
      <c r="E472" t="s">
        <v>178</v>
      </c>
      <c r="F472" t="s">
        <v>179</v>
      </c>
      <c r="G472" t="s">
        <v>173</v>
      </c>
      <c r="H472" t="s">
        <v>174</v>
      </c>
      <c r="I472">
        <v>1</v>
      </c>
      <c r="J472">
        <v>0</v>
      </c>
    </row>
    <row r="473" spans="1:10">
      <c r="A473" s="28">
        <v>771</v>
      </c>
      <c r="B473" t="s">
        <v>36</v>
      </c>
      <c r="C473" s="28">
        <v>42</v>
      </c>
      <c r="D473" t="s">
        <v>181</v>
      </c>
      <c r="E473" t="s">
        <v>178</v>
      </c>
      <c r="F473" t="s">
        <v>182</v>
      </c>
      <c r="G473" t="s">
        <v>173</v>
      </c>
      <c r="H473" t="s">
        <v>174</v>
      </c>
      <c r="I473">
        <v>1</v>
      </c>
      <c r="J473">
        <v>1</v>
      </c>
    </row>
    <row r="474" spans="1:10">
      <c r="A474" s="28">
        <v>771</v>
      </c>
      <c r="B474" t="s">
        <v>36</v>
      </c>
      <c r="C474" s="28">
        <v>42</v>
      </c>
      <c r="D474" t="s">
        <v>181</v>
      </c>
      <c r="E474" t="s">
        <v>178</v>
      </c>
      <c r="F474" t="s">
        <v>179</v>
      </c>
      <c r="G474" t="s">
        <v>173</v>
      </c>
      <c r="H474" t="s">
        <v>174</v>
      </c>
      <c r="I474">
        <v>1</v>
      </c>
      <c r="J474">
        <v>0</v>
      </c>
    </row>
    <row r="475" spans="1:10">
      <c r="A475" s="28">
        <v>771</v>
      </c>
      <c r="B475" t="s">
        <v>36</v>
      </c>
      <c r="C475" s="28">
        <v>42</v>
      </c>
      <c r="D475" t="s">
        <v>181</v>
      </c>
      <c r="E475" t="s">
        <v>178</v>
      </c>
      <c r="F475" t="s">
        <v>183</v>
      </c>
      <c r="G475" t="s">
        <v>173</v>
      </c>
      <c r="H475" t="s">
        <v>174</v>
      </c>
      <c r="I475">
        <v>1</v>
      </c>
      <c r="J475">
        <v>1</v>
      </c>
    </row>
    <row r="476" spans="1:10">
      <c r="A476" s="28">
        <v>771</v>
      </c>
      <c r="B476" t="s">
        <v>36</v>
      </c>
      <c r="C476" s="28">
        <v>42</v>
      </c>
      <c r="D476" t="s">
        <v>181</v>
      </c>
      <c r="E476" t="s">
        <v>178</v>
      </c>
      <c r="F476" t="s">
        <v>172</v>
      </c>
      <c r="G476" t="s">
        <v>173</v>
      </c>
      <c r="H476" t="s">
        <v>174</v>
      </c>
      <c r="I476">
        <v>1</v>
      </c>
      <c r="J476">
        <v>1</v>
      </c>
    </row>
    <row r="477" spans="1:10">
      <c r="A477" s="28">
        <v>771</v>
      </c>
      <c r="B477" t="s">
        <v>36</v>
      </c>
      <c r="C477" s="28">
        <v>42</v>
      </c>
      <c r="D477" t="s">
        <v>67</v>
      </c>
      <c r="E477" t="s">
        <v>178</v>
      </c>
      <c r="F477" t="s">
        <v>182</v>
      </c>
      <c r="G477" t="s">
        <v>173</v>
      </c>
      <c r="H477" t="s">
        <v>174</v>
      </c>
      <c r="I477">
        <v>1</v>
      </c>
      <c r="J477">
        <v>0</v>
      </c>
    </row>
    <row r="478" spans="1:10">
      <c r="A478" s="28">
        <v>771</v>
      </c>
      <c r="B478" t="s">
        <v>36</v>
      </c>
      <c r="C478" s="28">
        <v>42</v>
      </c>
      <c r="D478" t="s">
        <v>87</v>
      </c>
      <c r="E478" t="s">
        <v>178</v>
      </c>
      <c r="F478" t="s">
        <v>182</v>
      </c>
      <c r="G478" t="s">
        <v>173</v>
      </c>
      <c r="H478" t="s">
        <v>174</v>
      </c>
      <c r="I478">
        <v>1</v>
      </c>
      <c r="J478">
        <v>0</v>
      </c>
    </row>
    <row r="479" spans="1:10">
      <c r="A479" s="28">
        <v>771</v>
      </c>
      <c r="B479" t="s">
        <v>36</v>
      </c>
      <c r="C479" s="28">
        <v>42</v>
      </c>
      <c r="D479" t="s">
        <v>24</v>
      </c>
      <c r="E479" t="s">
        <v>171</v>
      </c>
      <c r="F479" t="s">
        <v>172</v>
      </c>
      <c r="G479" t="s">
        <v>173</v>
      </c>
      <c r="H479" t="s">
        <v>174</v>
      </c>
      <c r="I479">
        <v>1</v>
      </c>
      <c r="J479">
        <v>0</v>
      </c>
    </row>
    <row r="480" spans="1:10" ht="15.6">
      <c r="A480" s="15" t="s">
        <v>253</v>
      </c>
      <c r="B480" s="9"/>
      <c r="C480" s="13"/>
      <c r="D480" s="9"/>
      <c r="E480" s="9"/>
      <c r="F480" s="9"/>
      <c r="G480" s="9"/>
      <c r="H480" s="9"/>
      <c r="I480">
        <f>SUM(I463:I479)</f>
        <v>17</v>
      </c>
      <c r="J480">
        <f>SUM(J463:J479)</f>
        <v>6</v>
      </c>
    </row>
    <row r="481" spans="1:11">
      <c r="A481" s="28"/>
      <c r="C481" s="28"/>
    </row>
    <row r="482" spans="1:11">
      <c r="A482" s="28">
        <v>8089</v>
      </c>
      <c r="B482" t="s">
        <v>36</v>
      </c>
      <c r="C482" s="28">
        <v>42</v>
      </c>
      <c r="D482" t="s">
        <v>123</v>
      </c>
      <c r="E482" t="s">
        <v>358</v>
      </c>
      <c r="F482" t="s">
        <v>359</v>
      </c>
      <c r="G482" t="s">
        <v>303</v>
      </c>
      <c r="H482" t="s">
        <v>360</v>
      </c>
      <c r="I482">
        <v>1</v>
      </c>
      <c r="J482">
        <v>1</v>
      </c>
    </row>
    <row r="483" spans="1:11" ht="15.6">
      <c r="A483" s="15" t="s">
        <v>253</v>
      </c>
      <c r="B483" s="9"/>
      <c r="C483" s="13"/>
      <c r="D483" s="9"/>
      <c r="E483" s="9"/>
      <c r="F483" s="9"/>
      <c r="G483" s="9"/>
      <c r="H483" s="9"/>
      <c r="I483">
        <f>SUM(I482)</f>
        <v>1</v>
      </c>
      <c r="J483">
        <f>SUM(J482)</f>
        <v>1</v>
      </c>
    </row>
    <row r="484" spans="1:11">
      <c r="A484" s="28"/>
      <c r="C484" s="28"/>
    </row>
    <row r="485" spans="1:11" ht="15.6">
      <c r="A485" s="9">
        <v>7995920</v>
      </c>
      <c r="B485" s="9"/>
      <c r="C485" s="13"/>
      <c r="D485" s="9"/>
      <c r="E485" s="9"/>
      <c r="F485" s="9"/>
      <c r="G485" s="9" t="s">
        <v>301</v>
      </c>
      <c r="H485" s="9"/>
      <c r="I485">
        <v>0</v>
      </c>
      <c r="J485">
        <v>0</v>
      </c>
      <c r="K485">
        <v>1</v>
      </c>
    </row>
    <row r="486" spans="1:11" ht="15.6">
      <c r="A486" s="15" t="s">
        <v>253</v>
      </c>
      <c r="B486" s="9"/>
      <c r="C486" s="13"/>
      <c r="D486" s="9"/>
      <c r="E486" s="9"/>
      <c r="F486" s="9"/>
      <c r="G486" s="9"/>
      <c r="H486" s="9"/>
      <c r="I486">
        <f>SUM(I485)</f>
        <v>0</v>
      </c>
      <c r="J486">
        <f>SUM(J485)</f>
        <v>0</v>
      </c>
    </row>
    <row r="487" spans="1:11" ht="15.6">
      <c r="A487" s="9"/>
      <c r="B487" s="9"/>
      <c r="C487" s="13"/>
      <c r="D487" s="9"/>
      <c r="E487" s="9"/>
      <c r="F487" s="9"/>
      <c r="G487" s="9"/>
      <c r="H487" s="9"/>
    </row>
    <row r="488" spans="1:11" ht="15.6">
      <c r="A488" s="9">
        <v>5037</v>
      </c>
      <c r="B488" s="9"/>
      <c r="C488" s="13"/>
      <c r="D488" s="9"/>
      <c r="E488" s="9"/>
      <c r="F488" s="9"/>
      <c r="G488" s="9" t="s">
        <v>302</v>
      </c>
      <c r="H488" s="9"/>
      <c r="I488">
        <v>0</v>
      </c>
      <c r="J488">
        <v>0</v>
      </c>
      <c r="K488">
        <v>1</v>
      </c>
    </row>
    <row r="489" spans="1:11" ht="15.6">
      <c r="A489" s="15" t="s">
        <v>253</v>
      </c>
      <c r="B489" s="9"/>
      <c r="C489" s="13"/>
      <c r="D489" s="9"/>
      <c r="E489" s="9"/>
      <c r="F489" s="9"/>
      <c r="G489" s="9"/>
      <c r="H489" s="9"/>
      <c r="I489">
        <f>SUM(I488)</f>
        <v>0</v>
      </c>
      <c r="J489">
        <f>SUM(J488)</f>
        <v>0</v>
      </c>
    </row>
    <row r="490" spans="1:11">
      <c r="A490" s="28"/>
      <c r="C490" s="28"/>
    </row>
    <row r="491" spans="1:11" ht="15.6">
      <c r="A491" s="9">
        <v>1180940</v>
      </c>
      <c r="B491" s="9"/>
      <c r="C491" s="13"/>
      <c r="D491" s="9"/>
      <c r="E491" s="9"/>
      <c r="F491" s="9"/>
      <c r="G491" s="9" t="s">
        <v>304</v>
      </c>
      <c r="H491" s="9"/>
      <c r="I491">
        <v>0</v>
      </c>
      <c r="J491">
        <v>0</v>
      </c>
      <c r="K491">
        <v>1</v>
      </c>
    </row>
    <row r="492" spans="1:11" ht="15.6">
      <c r="A492" s="15" t="s">
        <v>253</v>
      </c>
      <c r="B492" s="9"/>
      <c r="C492" s="13"/>
      <c r="D492" s="9"/>
      <c r="E492" s="9"/>
      <c r="F492" s="9"/>
      <c r="G492" s="9"/>
      <c r="H492" s="9"/>
      <c r="I492">
        <f>SUM(I491)</f>
        <v>0</v>
      </c>
      <c r="J492">
        <f>SUM(J491)</f>
        <v>0</v>
      </c>
    </row>
    <row r="493" spans="1:11" ht="15.6">
      <c r="A493" s="9"/>
      <c r="B493" s="9"/>
      <c r="C493" s="13"/>
      <c r="D493" s="9"/>
      <c r="E493" s="9"/>
      <c r="F493" s="9"/>
      <c r="G493" s="9"/>
      <c r="H493" s="9"/>
    </row>
    <row r="494" spans="1:11" s="20" customFormat="1" ht="15.6">
      <c r="A494" s="19" t="s">
        <v>305</v>
      </c>
      <c r="B494" s="12"/>
      <c r="C494" s="19"/>
      <c r="D494" s="12"/>
      <c r="E494" s="12"/>
      <c r="F494" s="12"/>
      <c r="G494" s="12"/>
      <c r="H494" s="12"/>
      <c r="I494" s="20">
        <f>SUM(I480+I483+I486+I489+I492)</f>
        <v>18</v>
      </c>
      <c r="J494" s="20">
        <f>SUM(J480+J483+J486+J489+J492)</f>
        <v>7</v>
      </c>
      <c r="K494" s="20">
        <f>SUM(K480+K483+K485+K488+K491)</f>
        <v>3</v>
      </c>
    </row>
    <row r="495" spans="1:11" s="20" customFormat="1" ht="15.6">
      <c r="A495" s="19"/>
      <c r="B495" s="12"/>
      <c r="C495" s="19"/>
      <c r="D495" s="12"/>
      <c r="E495" s="12"/>
      <c r="F495" s="12"/>
      <c r="G495" s="12"/>
      <c r="H495" s="12"/>
    </row>
    <row r="496" spans="1:11" ht="15.6">
      <c r="A496" s="7" t="s">
        <v>0</v>
      </c>
      <c r="B496" s="7" t="s">
        <v>1</v>
      </c>
      <c r="C496" s="7" t="s">
        <v>2</v>
      </c>
      <c r="D496" s="7" t="s">
        <v>3</v>
      </c>
      <c r="E496" s="7" t="s">
        <v>4</v>
      </c>
      <c r="F496" s="7" t="s">
        <v>5</v>
      </c>
      <c r="G496" s="7" t="s">
        <v>6</v>
      </c>
      <c r="H496" s="7" t="s">
        <v>7</v>
      </c>
      <c r="I496" s="7" t="s">
        <v>253</v>
      </c>
      <c r="J496" s="7" t="s">
        <v>271</v>
      </c>
      <c r="K496" s="7" t="s">
        <v>479</v>
      </c>
    </row>
    <row r="497" spans="1:10">
      <c r="A497" s="28">
        <v>3386</v>
      </c>
      <c r="B497" t="s">
        <v>36</v>
      </c>
      <c r="C497" s="28">
        <v>43</v>
      </c>
      <c r="D497" t="s">
        <v>29</v>
      </c>
      <c r="E497" t="s">
        <v>508</v>
      </c>
      <c r="F497" t="s">
        <v>509</v>
      </c>
      <c r="G497" t="s">
        <v>110</v>
      </c>
      <c r="H497" t="s">
        <v>63</v>
      </c>
      <c r="I497">
        <v>1</v>
      </c>
      <c r="J497">
        <v>1</v>
      </c>
    </row>
    <row r="498" spans="1:10">
      <c r="A498" s="28">
        <v>3386</v>
      </c>
      <c r="B498" t="s">
        <v>36</v>
      </c>
      <c r="C498" s="28">
        <v>43</v>
      </c>
      <c r="D498" t="s">
        <v>75</v>
      </c>
      <c r="E498" t="s">
        <v>99</v>
      </c>
      <c r="F498" t="s">
        <v>109</v>
      </c>
      <c r="G498" t="s">
        <v>110</v>
      </c>
      <c r="H498" t="s">
        <v>63</v>
      </c>
      <c r="I498">
        <v>1</v>
      </c>
      <c r="J498">
        <v>1</v>
      </c>
    </row>
    <row r="499" spans="1:10">
      <c r="A499" s="28">
        <v>3386</v>
      </c>
      <c r="B499" t="s">
        <v>36</v>
      </c>
      <c r="C499" s="28">
        <v>43</v>
      </c>
      <c r="D499" t="s">
        <v>111</v>
      </c>
      <c r="E499" t="s">
        <v>112</v>
      </c>
      <c r="F499" t="s">
        <v>113</v>
      </c>
      <c r="G499" t="s">
        <v>110</v>
      </c>
      <c r="H499" t="s">
        <v>63</v>
      </c>
      <c r="I499">
        <v>1</v>
      </c>
      <c r="J499">
        <v>1</v>
      </c>
    </row>
    <row r="500" spans="1:10">
      <c r="A500" s="28">
        <v>3386</v>
      </c>
      <c r="B500" t="s">
        <v>36</v>
      </c>
      <c r="C500" s="28">
        <v>43</v>
      </c>
      <c r="D500" t="s">
        <v>114</v>
      </c>
      <c r="E500" t="s">
        <v>112</v>
      </c>
      <c r="F500" t="s">
        <v>115</v>
      </c>
      <c r="G500" t="s">
        <v>110</v>
      </c>
      <c r="H500" t="s">
        <v>63</v>
      </c>
      <c r="I500">
        <v>1</v>
      </c>
      <c r="J500">
        <v>1</v>
      </c>
    </row>
    <row r="501" spans="1:10">
      <c r="A501" s="28">
        <v>3386</v>
      </c>
      <c r="B501" t="s">
        <v>36</v>
      </c>
      <c r="C501" s="28">
        <v>43</v>
      </c>
      <c r="D501" t="s">
        <v>116</v>
      </c>
      <c r="E501" t="s">
        <v>117</v>
      </c>
      <c r="F501" t="s">
        <v>118</v>
      </c>
      <c r="G501" t="s">
        <v>110</v>
      </c>
      <c r="H501" t="s">
        <v>63</v>
      </c>
      <c r="I501">
        <v>1</v>
      </c>
      <c r="J501">
        <v>1</v>
      </c>
    </row>
    <row r="502" spans="1:10" ht="15.6">
      <c r="A502" s="15" t="s">
        <v>253</v>
      </c>
      <c r="B502" s="9"/>
      <c r="C502" s="13"/>
      <c r="D502" s="9"/>
      <c r="E502" s="9"/>
      <c r="F502" s="9"/>
      <c r="G502" s="9"/>
      <c r="H502" s="9"/>
      <c r="I502">
        <f>SUM(I497:I501)</f>
        <v>5</v>
      </c>
      <c r="J502">
        <f>SUM(J497:J501)</f>
        <v>5</v>
      </c>
    </row>
    <row r="503" spans="1:10">
      <c r="A503" s="28"/>
      <c r="C503" s="28"/>
    </row>
    <row r="504" spans="1:10">
      <c r="A504" s="28">
        <v>1847885</v>
      </c>
      <c r="B504" t="s">
        <v>36</v>
      </c>
      <c r="C504" s="28">
        <v>43</v>
      </c>
      <c r="D504" t="s">
        <v>37</v>
      </c>
      <c r="E504" t="s">
        <v>510</v>
      </c>
      <c r="F504" t="s">
        <v>69</v>
      </c>
      <c r="G504" t="s">
        <v>62</v>
      </c>
      <c r="H504" t="s">
        <v>63</v>
      </c>
      <c r="I504">
        <v>1</v>
      </c>
      <c r="J504">
        <v>1</v>
      </c>
    </row>
    <row r="505" spans="1:10">
      <c r="A505" s="28">
        <v>1847885</v>
      </c>
      <c r="B505" t="s">
        <v>36</v>
      </c>
      <c r="C505" s="28">
        <v>43</v>
      </c>
      <c r="D505" t="s">
        <v>29</v>
      </c>
      <c r="E505" t="s">
        <v>510</v>
      </c>
      <c r="F505" t="s">
        <v>540</v>
      </c>
      <c r="G505" t="s">
        <v>62</v>
      </c>
      <c r="H505" t="s">
        <v>63</v>
      </c>
      <c r="I505">
        <v>1</v>
      </c>
      <c r="J505">
        <v>1</v>
      </c>
    </row>
    <row r="506" spans="1:10">
      <c r="A506" s="28">
        <v>1847885</v>
      </c>
      <c r="B506" t="s">
        <v>36</v>
      </c>
      <c r="C506" s="28">
        <v>43</v>
      </c>
      <c r="D506" t="s">
        <v>19</v>
      </c>
      <c r="E506" t="s">
        <v>510</v>
      </c>
      <c r="F506" t="s">
        <v>541</v>
      </c>
      <c r="G506" t="s">
        <v>62</v>
      </c>
      <c r="H506" t="s">
        <v>63</v>
      </c>
      <c r="I506">
        <v>1</v>
      </c>
      <c r="J506">
        <v>1</v>
      </c>
    </row>
    <row r="507" spans="1:10">
      <c r="A507" s="28">
        <v>1847885</v>
      </c>
      <c r="B507" t="s">
        <v>36</v>
      </c>
      <c r="C507" s="28">
        <v>43</v>
      </c>
      <c r="D507" t="s">
        <v>181</v>
      </c>
      <c r="E507" t="s">
        <v>510</v>
      </c>
      <c r="F507" t="s">
        <v>542</v>
      </c>
      <c r="G507" t="s">
        <v>62</v>
      </c>
      <c r="H507" t="s">
        <v>63</v>
      </c>
      <c r="I507">
        <v>1</v>
      </c>
      <c r="J507">
        <v>1</v>
      </c>
    </row>
    <row r="508" spans="1:10">
      <c r="A508" s="28">
        <v>1847885</v>
      </c>
      <c r="B508" t="s">
        <v>36</v>
      </c>
      <c r="C508" s="28">
        <v>43</v>
      </c>
      <c r="D508" t="s">
        <v>87</v>
      </c>
      <c r="E508" t="s">
        <v>510</v>
      </c>
      <c r="F508" t="s">
        <v>69</v>
      </c>
      <c r="G508" t="s">
        <v>62</v>
      </c>
      <c r="H508" t="s">
        <v>63</v>
      </c>
      <c r="I508">
        <v>1</v>
      </c>
      <c r="J508">
        <v>0</v>
      </c>
    </row>
    <row r="509" spans="1:10">
      <c r="A509" s="28">
        <v>1847885</v>
      </c>
      <c r="B509" t="s">
        <v>36</v>
      </c>
      <c r="C509" s="28">
        <v>43</v>
      </c>
      <c r="D509" t="s">
        <v>333</v>
      </c>
      <c r="E509" t="s">
        <v>513</v>
      </c>
      <c r="F509" t="s">
        <v>542</v>
      </c>
      <c r="G509" t="s">
        <v>62</v>
      </c>
      <c r="H509" t="s">
        <v>63</v>
      </c>
      <c r="I509">
        <v>1</v>
      </c>
      <c r="J509">
        <v>0</v>
      </c>
    </row>
    <row r="510" spans="1:10">
      <c r="A510" s="28">
        <v>1847885</v>
      </c>
      <c r="B510" t="s">
        <v>36</v>
      </c>
      <c r="C510" s="28">
        <v>43</v>
      </c>
      <c r="D510" t="s">
        <v>159</v>
      </c>
      <c r="E510" t="s">
        <v>427</v>
      </c>
      <c r="F510" t="s">
        <v>69</v>
      </c>
      <c r="G510" t="s">
        <v>62</v>
      </c>
      <c r="H510" t="s">
        <v>63</v>
      </c>
      <c r="I510">
        <v>1</v>
      </c>
      <c r="J510">
        <v>0</v>
      </c>
    </row>
    <row r="511" spans="1:10">
      <c r="A511" s="28">
        <v>1847885</v>
      </c>
      <c r="B511" t="s">
        <v>36</v>
      </c>
      <c r="C511" s="28">
        <v>43</v>
      </c>
      <c r="D511" t="s">
        <v>29</v>
      </c>
      <c r="E511" t="s">
        <v>60</v>
      </c>
      <c r="F511" t="s">
        <v>541</v>
      </c>
      <c r="G511" t="s">
        <v>62</v>
      </c>
      <c r="H511" t="s">
        <v>63</v>
      </c>
      <c r="I511">
        <v>1</v>
      </c>
      <c r="J511">
        <v>0</v>
      </c>
    </row>
    <row r="512" spans="1:10">
      <c r="A512" s="28">
        <v>1847885</v>
      </c>
      <c r="B512" t="s">
        <v>36</v>
      </c>
      <c r="C512" s="28">
        <v>43</v>
      </c>
      <c r="D512" t="s">
        <v>67</v>
      </c>
      <c r="E512" t="s">
        <v>68</v>
      </c>
      <c r="F512" t="s">
        <v>69</v>
      </c>
      <c r="G512" t="s">
        <v>62</v>
      </c>
      <c r="H512" t="s">
        <v>63</v>
      </c>
      <c r="I512">
        <v>1</v>
      </c>
      <c r="J512">
        <v>0</v>
      </c>
    </row>
    <row r="513" spans="1:11">
      <c r="A513" s="28">
        <v>1847885</v>
      </c>
      <c r="B513" t="s">
        <v>36</v>
      </c>
      <c r="C513" s="28">
        <v>43</v>
      </c>
      <c r="D513" t="s">
        <v>64</v>
      </c>
      <c r="E513" t="s">
        <v>65</v>
      </c>
      <c r="F513" t="s">
        <v>542</v>
      </c>
      <c r="G513" t="s">
        <v>62</v>
      </c>
      <c r="H513" t="s">
        <v>63</v>
      </c>
      <c r="I513">
        <v>1</v>
      </c>
      <c r="J513">
        <v>0</v>
      </c>
    </row>
    <row r="514" spans="1:11" ht="15.6">
      <c r="A514" s="15" t="s">
        <v>253</v>
      </c>
      <c r="B514" s="9"/>
      <c r="C514" s="13"/>
      <c r="D514" s="9"/>
      <c r="E514" s="9"/>
      <c r="F514" s="9"/>
      <c r="G514" s="9"/>
      <c r="H514" s="9"/>
      <c r="I514">
        <f>SUM(I504:I513)</f>
        <v>10</v>
      </c>
      <c r="J514">
        <f>SUM(J504:J513)</f>
        <v>4</v>
      </c>
    </row>
    <row r="515" spans="1:11" ht="15.6">
      <c r="A515" s="15"/>
      <c r="B515" s="9"/>
      <c r="C515" s="13"/>
      <c r="D515" s="9"/>
      <c r="E515" s="9"/>
      <c r="F515" s="9"/>
      <c r="G515" s="9"/>
      <c r="H515" s="9"/>
    </row>
    <row r="516" spans="1:11" ht="15.6">
      <c r="A516" s="9">
        <v>8413</v>
      </c>
      <c r="B516" s="9"/>
      <c r="C516" s="13"/>
      <c r="D516" s="9"/>
      <c r="E516" s="9"/>
      <c r="F516" s="9"/>
      <c r="G516" s="9" t="s">
        <v>306</v>
      </c>
      <c r="H516" s="9"/>
      <c r="I516">
        <v>0</v>
      </c>
      <c r="J516">
        <v>0</v>
      </c>
      <c r="K516">
        <v>1</v>
      </c>
    </row>
    <row r="517" spans="1:11" ht="15.6">
      <c r="A517" s="15" t="s">
        <v>253</v>
      </c>
      <c r="B517" s="9"/>
      <c r="C517" s="13"/>
      <c r="D517" s="9"/>
      <c r="E517" s="9"/>
      <c r="F517" s="9"/>
      <c r="G517" s="9"/>
      <c r="H517" s="9"/>
      <c r="I517">
        <f>SUM(I516)</f>
        <v>0</v>
      </c>
      <c r="J517">
        <f>SUM(J516)</f>
        <v>0</v>
      </c>
    </row>
    <row r="518" spans="1:11" ht="15.6">
      <c r="A518" s="9"/>
      <c r="B518" s="9"/>
      <c r="C518" s="13"/>
      <c r="D518" s="9"/>
      <c r="E518" s="9"/>
      <c r="F518" s="9"/>
      <c r="G518" s="9"/>
      <c r="H518" s="9"/>
    </row>
    <row r="519" spans="1:11" ht="15.6">
      <c r="A519" s="9">
        <v>7798217</v>
      </c>
      <c r="B519" s="9"/>
      <c r="C519" s="13"/>
      <c r="D519" s="9"/>
      <c r="E519" s="9"/>
      <c r="F519" s="9"/>
      <c r="G519" s="9" t="s">
        <v>307</v>
      </c>
      <c r="H519" s="9"/>
      <c r="I519">
        <v>0</v>
      </c>
      <c r="J519">
        <v>0</v>
      </c>
      <c r="K519">
        <v>1</v>
      </c>
    </row>
    <row r="520" spans="1:11" ht="15.6">
      <c r="A520" s="15" t="s">
        <v>253</v>
      </c>
      <c r="B520" s="9"/>
      <c r="C520" s="13"/>
      <c r="D520" s="9"/>
      <c r="E520" s="9"/>
      <c r="F520" s="9"/>
      <c r="G520" s="9"/>
      <c r="H520" s="9"/>
      <c r="I520">
        <f>SUM(I519)</f>
        <v>0</v>
      </c>
      <c r="J520">
        <f>SUM(J519)</f>
        <v>0</v>
      </c>
    </row>
    <row r="521" spans="1:11" ht="15.6">
      <c r="A521" s="9"/>
      <c r="B521" s="9"/>
      <c r="C521" s="13"/>
      <c r="D521" s="9"/>
      <c r="E521" s="9"/>
      <c r="F521" s="9"/>
      <c r="G521" s="9"/>
      <c r="H521" s="9"/>
    </row>
    <row r="522" spans="1:11" s="20" customFormat="1" ht="15.6">
      <c r="A522" s="12" t="s">
        <v>308</v>
      </c>
      <c r="B522" s="12"/>
      <c r="C522" s="19"/>
      <c r="D522" s="12"/>
      <c r="E522" s="12"/>
      <c r="F522" s="12"/>
      <c r="G522" s="12"/>
      <c r="H522" s="12"/>
      <c r="I522" s="20">
        <f>SUM(I502+I514+I517+I520)</f>
        <v>15</v>
      </c>
      <c r="J522" s="20">
        <f>SUM(J502+J514+J517+J520)</f>
        <v>9</v>
      </c>
      <c r="K522" s="20">
        <f>SUM(K504:K520)</f>
        <v>2</v>
      </c>
    </row>
    <row r="523" spans="1:11">
      <c r="A523" s="28"/>
      <c r="C523" s="28"/>
    </row>
    <row r="524" spans="1:11" ht="15.6">
      <c r="A524" s="7" t="s">
        <v>0</v>
      </c>
      <c r="B524" s="7" t="s">
        <v>1</v>
      </c>
      <c r="C524" s="7" t="s">
        <v>2</v>
      </c>
      <c r="D524" s="7" t="s">
        <v>3</v>
      </c>
      <c r="E524" s="7" t="s">
        <v>4</v>
      </c>
      <c r="F524" s="7" t="s">
        <v>5</v>
      </c>
      <c r="G524" s="7" t="s">
        <v>6</v>
      </c>
      <c r="H524" s="7" t="s">
        <v>7</v>
      </c>
      <c r="I524" s="7" t="s">
        <v>253</v>
      </c>
      <c r="J524" s="7" t="s">
        <v>271</v>
      </c>
      <c r="K524" s="7" t="s">
        <v>479</v>
      </c>
    </row>
    <row r="525" spans="1:11">
      <c r="A525" s="28">
        <v>9041</v>
      </c>
      <c r="B525" t="s">
        <v>36</v>
      </c>
      <c r="C525" s="28">
        <v>44</v>
      </c>
      <c r="D525" t="s">
        <v>193</v>
      </c>
      <c r="E525" t="s">
        <v>60</v>
      </c>
      <c r="F525" t="s">
        <v>203</v>
      </c>
      <c r="G525" t="s">
        <v>204</v>
      </c>
      <c r="H525" t="s">
        <v>51</v>
      </c>
      <c r="I525">
        <v>1</v>
      </c>
      <c r="J525">
        <v>1</v>
      </c>
    </row>
    <row r="526" spans="1:11" ht="15.6">
      <c r="A526" s="15" t="s">
        <v>253</v>
      </c>
      <c r="B526" s="9"/>
      <c r="C526" s="13"/>
      <c r="D526" s="9"/>
      <c r="E526" s="9"/>
      <c r="F526" s="9"/>
      <c r="G526" s="9"/>
      <c r="H526" s="9"/>
      <c r="I526">
        <f>SUM(I525)</f>
        <v>1</v>
      </c>
      <c r="J526">
        <f>SUM(J525)</f>
        <v>1</v>
      </c>
    </row>
    <row r="527" spans="1:11">
      <c r="A527" s="28"/>
      <c r="C527" s="28"/>
    </row>
    <row r="528" spans="1:11">
      <c r="A528" s="28">
        <v>1827442</v>
      </c>
      <c r="B528" t="s">
        <v>36</v>
      </c>
      <c r="C528" s="28">
        <v>44</v>
      </c>
      <c r="D528" t="s">
        <v>385</v>
      </c>
      <c r="E528" t="s">
        <v>386</v>
      </c>
      <c r="F528" t="s">
        <v>387</v>
      </c>
      <c r="G528" t="s">
        <v>50</v>
      </c>
      <c r="H528" t="s">
        <v>51</v>
      </c>
      <c r="I528">
        <v>1</v>
      </c>
      <c r="J528">
        <v>1</v>
      </c>
    </row>
    <row r="529" spans="1:11">
      <c r="A529" s="28">
        <v>1827442</v>
      </c>
      <c r="B529" t="s">
        <v>36</v>
      </c>
      <c r="C529" s="28">
        <v>44</v>
      </c>
      <c r="D529" t="s">
        <v>148</v>
      </c>
      <c r="E529" t="s">
        <v>388</v>
      </c>
      <c r="F529" t="s">
        <v>389</v>
      </c>
      <c r="G529" t="s">
        <v>50</v>
      </c>
      <c r="H529" t="s">
        <v>51</v>
      </c>
      <c r="I529">
        <v>1</v>
      </c>
      <c r="J529">
        <v>1</v>
      </c>
    </row>
    <row r="530" spans="1:11">
      <c r="A530" s="28">
        <v>1827442</v>
      </c>
      <c r="B530" t="s">
        <v>36</v>
      </c>
      <c r="C530" s="28">
        <v>44</v>
      </c>
      <c r="D530" t="s">
        <v>47</v>
      </c>
      <c r="E530" t="s">
        <v>48</v>
      </c>
      <c r="F530" t="s">
        <v>49</v>
      </c>
      <c r="G530" t="s">
        <v>50</v>
      </c>
      <c r="H530" t="s">
        <v>51</v>
      </c>
      <c r="I530">
        <v>1</v>
      </c>
      <c r="J530">
        <v>1</v>
      </c>
    </row>
    <row r="531" spans="1:11">
      <c r="A531" s="28">
        <v>1827442</v>
      </c>
      <c r="B531" t="s">
        <v>36</v>
      </c>
      <c r="C531" s="28">
        <v>44</v>
      </c>
      <c r="D531" t="s">
        <v>29</v>
      </c>
      <c r="E531" t="s">
        <v>48</v>
      </c>
      <c r="F531" t="s">
        <v>389</v>
      </c>
      <c r="G531" t="s">
        <v>50</v>
      </c>
      <c r="H531" t="s">
        <v>51</v>
      </c>
      <c r="I531">
        <v>1</v>
      </c>
      <c r="J531">
        <v>0</v>
      </c>
    </row>
    <row r="532" spans="1:11">
      <c r="A532" s="28">
        <v>1827442</v>
      </c>
      <c r="B532" t="s">
        <v>36</v>
      </c>
      <c r="C532" s="28">
        <v>44</v>
      </c>
      <c r="D532" t="s">
        <v>29</v>
      </c>
      <c r="E532" t="s">
        <v>48</v>
      </c>
      <c r="F532" t="s">
        <v>55</v>
      </c>
      <c r="G532" t="s">
        <v>50</v>
      </c>
      <c r="H532" t="s">
        <v>51</v>
      </c>
      <c r="I532">
        <v>1</v>
      </c>
      <c r="J532">
        <v>1</v>
      </c>
    </row>
    <row r="533" spans="1:11">
      <c r="A533" s="28">
        <v>1827442</v>
      </c>
      <c r="B533" t="s">
        <v>36</v>
      </c>
      <c r="C533" s="28">
        <v>44</v>
      </c>
      <c r="D533" t="s">
        <v>19</v>
      </c>
      <c r="E533" t="s">
        <v>48</v>
      </c>
      <c r="F533" t="s">
        <v>389</v>
      </c>
      <c r="G533" t="s">
        <v>50</v>
      </c>
      <c r="H533" t="s">
        <v>51</v>
      </c>
      <c r="I533">
        <v>1</v>
      </c>
      <c r="J533">
        <v>0</v>
      </c>
    </row>
    <row r="534" spans="1:11">
      <c r="A534" s="28">
        <v>1827442</v>
      </c>
      <c r="B534" t="s">
        <v>36</v>
      </c>
      <c r="C534" s="28">
        <v>44</v>
      </c>
      <c r="D534" t="s">
        <v>19</v>
      </c>
      <c r="E534" t="s">
        <v>48</v>
      </c>
      <c r="F534" t="s">
        <v>55</v>
      </c>
      <c r="G534" t="s">
        <v>50</v>
      </c>
      <c r="H534" t="s">
        <v>51</v>
      </c>
      <c r="I534">
        <v>1</v>
      </c>
      <c r="J534">
        <v>0</v>
      </c>
    </row>
    <row r="535" spans="1:11">
      <c r="A535" s="28">
        <v>1827442</v>
      </c>
      <c r="B535" t="s">
        <v>36</v>
      </c>
      <c r="C535" s="28">
        <v>44</v>
      </c>
      <c r="D535" t="s">
        <v>56</v>
      </c>
      <c r="E535" t="s">
        <v>48</v>
      </c>
      <c r="F535" t="s">
        <v>389</v>
      </c>
      <c r="G535" t="s">
        <v>50</v>
      </c>
      <c r="H535" t="s">
        <v>51</v>
      </c>
      <c r="I535">
        <v>1</v>
      </c>
      <c r="J535">
        <v>0</v>
      </c>
    </row>
    <row r="536" spans="1:11">
      <c r="A536" s="28">
        <v>1827442</v>
      </c>
      <c r="B536" t="s">
        <v>36</v>
      </c>
      <c r="C536" s="28">
        <v>44</v>
      </c>
      <c r="D536" t="s">
        <v>57</v>
      </c>
      <c r="E536" t="s">
        <v>48</v>
      </c>
      <c r="F536" t="s">
        <v>389</v>
      </c>
      <c r="G536" t="s">
        <v>50</v>
      </c>
      <c r="H536" t="s">
        <v>51</v>
      </c>
      <c r="I536">
        <v>1</v>
      </c>
      <c r="J536">
        <v>0</v>
      </c>
    </row>
    <row r="537" spans="1:11">
      <c r="A537" s="28">
        <v>1827442</v>
      </c>
      <c r="B537" t="s">
        <v>36</v>
      </c>
      <c r="C537" s="28">
        <v>44</v>
      </c>
      <c r="D537" t="s">
        <v>58</v>
      </c>
      <c r="E537" t="s">
        <v>48</v>
      </c>
      <c r="F537" t="s">
        <v>387</v>
      </c>
      <c r="G537" t="s">
        <v>50</v>
      </c>
      <c r="H537" t="s">
        <v>51</v>
      </c>
      <c r="I537">
        <v>1</v>
      </c>
      <c r="J537">
        <v>0</v>
      </c>
    </row>
    <row r="538" spans="1:11">
      <c r="A538" s="28">
        <v>1827442</v>
      </c>
      <c r="B538" t="s">
        <v>36</v>
      </c>
      <c r="C538" s="28">
        <v>44</v>
      </c>
      <c r="D538" t="s">
        <v>29</v>
      </c>
      <c r="E538" t="s">
        <v>52</v>
      </c>
      <c r="F538" t="s">
        <v>53</v>
      </c>
      <c r="G538" t="s">
        <v>50</v>
      </c>
      <c r="H538" t="s">
        <v>51</v>
      </c>
      <c r="I538">
        <v>1</v>
      </c>
      <c r="J538">
        <v>1</v>
      </c>
    </row>
    <row r="539" spans="1:11" ht="15.6">
      <c r="A539" s="15" t="s">
        <v>253</v>
      </c>
      <c r="B539" s="9"/>
      <c r="C539" s="13"/>
      <c r="D539" s="9"/>
      <c r="E539" s="9"/>
      <c r="F539" s="9"/>
      <c r="G539" s="9"/>
      <c r="H539" s="9"/>
      <c r="I539">
        <f>SUM(I528:I538)</f>
        <v>11</v>
      </c>
      <c r="J539">
        <f>SUM(J528:J538)</f>
        <v>5</v>
      </c>
    </row>
    <row r="540" spans="1:11">
      <c r="A540" s="28"/>
      <c r="C540" s="28"/>
    </row>
    <row r="541" spans="1:11">
      <c r="A541" s="28">
        <v>7336310</v>
      </c>
      <c r="B541" t="s">
        <v>36</v>
      </c>
      <c r="C541" s="28">
        <v>44</v>
      </c>
      <c r="D541" t="s">
        <v>87</v>
      </c>
      <c r="E541" t="s">
        <v>550</v>
      </c>
      <c r="F541" t="s">
        <v>551</v>
      </c>
      <c r="G541" t="s">
        <v>314</v>
      </c>
      <c r="H541" t="s">
        <v>41</v>
      </c>
      <c r="I541">
        <v>1</v>
      </c>
      <c r="J541">
        <v>1</v>
      </c>
    </row>
    <row r="542" spans="1:11" ht="15.6">
      <c r="A542" s="15" t="s">
        <v>253</v>
      </c>
      <c r="B542" s="9"/>
      <c r="C542" s="13"/>
      <c r="D542" s="9"/>
      <c r="E542" s="9"/>
      <c r="F542" s="9"/>
      <c r="G542" s="9"/>
      <c r="H542" s="9"/>
      <c r="I542">
        <f>SUM(I541)</f>
        <v>1</v>
      </c>
      <c r="J542">
        <f>SUM(J541)</f>
        <v>1</v>
      </c>
    </row>
    <row r="543" spans="1:11">
      <c r="A543" s="28"/>
      <c r="C543" s="28"/>
    </row>
    <row r="544" spans="1:11" ht="15.6">
      <c r="A544" s="9" t="s">
        <v>309</v>
      </c>
      <c r="B544" s="9"/>
      <c r="C544" s="13"/>
      <c r="D544" s="9"/>
      <c r="E544" s="9"/>
      <c r="F544" s="9"/>
      <c r="G544" s="9" t="s">
        <v>310</v>
      </c>
      <c r="H544" s="9"/>
      <c r="I544">
        <v>0</v>
      </c>
      <c r="J544">
        <v>0</v>
      </c>
      <c r="K544">
        <v>1</v>
      </c>
    </row>
    <row r="545" spans="1:11" ht="15.6">
      <c r="A545" s="15" t="s">
        <v>253</v>
      </c>
      <c r="B545" s="9"/>
      <c r="C545" s="13"/>
      <c r="D545" s="9"/>
      <c r="E545" s="9"/>
      <c r="F545" s="9"/>
      <c r="G545" s="9"/>
      <c r="H545" s="9"/>
      <c r="I545">
        <f>SUM(I544)</f>
        <v>0</v>
      </c>
      <c r="J545">
        <f>SUM(J544)</f>
        <v>0</v>
      </c>
    </row>
    <row r="546" spans="1:11" ht="15.6">
      <c r="A546" s="9"/>
      <c r="B546" s="9"/>
      <c r="C546" s="13"/>
      <c r="D546" s="9"/>
      <c r="E546" s="9"/>
      <c r="F546" s="9"/>
      <c r="G546" s="9"/>
      <c r="H546" s="9"/>
    </row>
    <row r="547" spans="1:11" ht="15.6">
      <c r="A547" s="9" t="s">
        <v>311</v>
      </c>
      <c r="B547" s="9"/>
      <c r="C547" s="13"/>
      <c r="D547" s="9"/>
      <c r="E547" s="9"/>
      <c r="F547" s="9"/>
      <c r="G547" s="9" t="s">
        <v>312</v>
      </c>
      <c r="H547" s="9"/>
      <c r="I547">
        <v>0</v>
      </c>
      <c r="J547">
        <v>0</v>
      </c>
      <c r="K547">
        <v>1</v>
      </c>
    </row>
    <row r="548" spans="1:11" ht="15.6">
      <c r="A548" s="15" t="s">
        <v>253</v>
      </c>
      <c r="B548" s="9"/>
      <c r="C548" s="13"/>
      <c r="D548" s="9"/>
      <c r="E548" s="9"/>
      <c r="F548" s="9"/>
      <c r="G548" s="9"/>
      <c r="H548" s="9"/>
      <c r="I548">
        <f>SUM(I547)</f>
        <v>0</v>
      </c>
      <c r="J548">
        <f>SUM(J547)</f>
        <v>0</v>
      </c>
    </row>
    <row r="549" spans="1:11" ht="15.6">
      <c r="A549" s="9"/>
      <c r="B549" s="9"/>
      <c r="C549" s="13"/>
      <c r="D549" s="9"/>
      <c r="E549" s="9"/>
      <c r="F549" s="9"/>
      <c r="G549" s="9"/>
      <c r="H549" s="9"/>
    </row>
    <row r="550" spans="1:11" s="20" customFormat="1" ht="15.6">
      <c r="A550" s="12" t="s">
        <v>315</v>
      </c>
      <c r="B550" s="12"/>
      <c r="C550" s="19"/>
      <c r="D550" s="12"/>
      <c r="E550" s="12"/>
      <c r="F550" s="12"/>
      <c r="G550" s="12"/>
      <c r="H550" s="12"/>
      <c r="I550" s="20">
        <f>SUM(I526+I539+I542+I545+I548)</f>
        <v>13</v>
      </c>
      <c r="J550" s="20">
        <f>SUM(J526+J539+J542+J545+J548)</f>
        <v>7</v>
      </c>
      <c r="K550" s="20">
        <f>SUM(K525:K548)</f>
        <v>2</v>
      </c>
    </row>
    <row r="551" spans="1:11" s="20" customFormat="1" ht="15.6">
      <c r="A551" s="12"/>
      <c r="B551" s="12"/>
      <c r="C551" s="19"/>
      <c r="D551" s="12"/>
      <c r="E551" s="12"/>
      <c r="F551" s="12"/>
      <c r="G551" s="12"/>
      <c r="H551" s="12"/>
    </row>
    <row r="552" spans="1:11" ht="15.6">
      <c r="A552" s="7" t="s">
        <v>0</v>
      </c>
      <c r="B552" s="7" t="s">
        <v>1</v>
      </c>
      <c r="C552" s="7" t="s">
        <v>2</v>
      </c>
      <c r="D552" s="7" t="s">
        <v>3</v>
      </c>
      <c r="E552" s="7" t="s">
        <v>4</v>
      </c>
      <c r="F552" s="7" t="s">
        <v>5</v>
      </c>
      <c r="G552" s="7" t="s">
        <v>6</v>
      </c>
      <c r="H552" s="7" t="s">
        <v>7</v>
      </c>
      <c r="I552" s="7" t="s">
        <v>253</v>
      </c>
      <c r="J552" s="7" t="s">
        <v>271</v>
      </c>
      <c r="K552" s="7" t="s">
        <v>479</v>
      </c>
    </row>
    <row r="553" spans="1:11">
      <c r="A553" s="28"/>
      <c r="C553" s="28"/>
    </row>
    <row r="554" spans="1:11">
      <c r="A554" s="28">
        <v>2220</v>
      </c>
      <c r="B554" t="s">
        <v>36</v>
      </c>
      <c r="C554" s="28">
        <v>45</v>
      </c>
      <c r="D554" t="s">
        <v>75</v>
      </c>
      <c r="E554" t="s">
        <v>68</v>
      </c>
      <c r="F554" t="s">
        <v>72</v>
      </c>
      <c r="G554" t="s">
        <v>73</v>
      </c>
      <c r="H554" t="s">
        <v>74</v>
      </c>
      <c r="I554">
        <v>1</v>
      </c>
      <c r="J554">
        <v>1</v>
      </c>
    </row>
    <row r="555" spans="1:11">
      <c r="A555" s="28">
        <v>2220</v>
      </c>
      <c r="B555" t="s">
        <v>36</v>
      </c>
      <c r="C555" s="28">
        <v>45</v>
      </c>
      <c r="D555" t="s">
        <v>70</v>
      </c>
      <c r="E555" t="s">
        <v>71</v>
      </c>
      <c r="F555" t="s">
        <v>72</v>
      </c>
      <c r="G555" t="s">
        <v>73</v>
      </c>
      <c r="H555" t="s">
        <v>74</v>
      </c>
      <c r="I555">
        <v>1</v>
      </c>
      <c r="J555">
        <v>0</v>
      </c>
    </row>
    <row r="556" spans="1:11" ht="15.6">
      <c r="A556" s="15" t="s">
        <v>253</v>
      </c>
      <c r="B556" s="9"/>
      <c r="C556" s="13"/>
      <c r="D556" s="9"/>
      <c r="E556" s="9"/>
      <c r="F556" s="9"/>
      <c r="G556" s="9"/>
      <c r="H556" s="9"/>
      <c r="I556">
        <f>SUM(I554:I555)</f>
        <v>2</v>
      </c>
      <c r="J556">
        <f>SUM(J554:J555)</f>
        <v>1</v>
      </c>
    </row>
    <row r="557" spans="1:11">
      <c r="A557" s="28"/>
      <c r="C557" s="28"/>
    </row>
    <row r="558" spans="1:11">
      <c r="A558" s="28">
        <v>2619</v>
      </c>
      <c r="B558" t="s">
        <v>36</v>
      </c>
      <c r="C558" s="28">
        <v>45</v>
      </c>
      <c r="D558" t="s">
        <v>102</v>
      </c>
      <c r="E558" t="s">
        <v>427</v>
      </c>
      <c r="F558" t="s">
        <v>433</v>
      </c>
      <c r="G558" t="s">
        <v>85</v>
      </c>
      <c r="H558" t="s">
        <v>86</v>
      </c>
      <c r="I558">
        <v>1</v>
      </c>
      <c r="J558">
        <v>1</v>
      </c>
    </row>
    <row r="559" spans="1:11">
      <c r="A559" s="28">
        <v>2619</v>
      </c>
      <c r="B559" t="s">
        <v>36</v>
      </c>
      <c r="C559" s="28">
        <v>45</v>
      </c>
      <c r="D559" t="s">
        <v>83</v>
      </c>
      <c r="E559" t="s">
        <v>52</v>
      </c>
      <c r="F559" t="s">
        <v>84</v>
      </c>
      <c r="G559" t="s">
        <v>85</v>
      </c>
      <c r="H559" t="s">
        <v>86</v>
      </c>
      <c r="I559">
        <v>1</v>
      </c>
      <c r="J559">
        <v>1</v>
      </c>
    </row>
    <row r="560" spans="1:11" ht="15.6">
      <c r="A560" s="15" t="s">
        <v>253</v>
      </c>
      <c r="B560" s="9"/>
      <c r="C560" s="13"/>
      <c r="D560" s="9"/>
      <c r="E560" s="9"/>
      <c r="F560" s="9"/>
      <c r="G560" s="9"/>
      <c r="H560" s="9"/>
      <c r="I560">
        <f>SUM(I558:I559)</f>
        <v>2</v>
      </c>
      <c r="J560">
        <f>SUM(J558:J559)</f>
        <v>2</v>
      </c>
    </row>
    <row r="561" spans="1:11">
      <c r="A561" s="28"/>
      <c r="C561" s="28"/>
    </row>
    <row r="562" spans="1:11" ht="15.6">
      <c r="A562" s="9">
        <v>736086</v>
      </c>
      <c r="B562" s="9"/>
      <c r="C562" s="13"/>
      <c r="D562" s="9"/>
      <c r="E562" s="9"/>
      <c r="F562" s="9"/>
      <c r="G562" s="9" t="s">
        <v>316</v>
      </c>
      <c r="H562" s="9"/>
      <c r="I562">
        <v>0</v>
      </c>
      <c r="J562">
        <v>0</v>
      </c>
      <c r="K562">
        <v>1</v>
      </c>
    </row>
    <row r="563" spans="1:11" ht="15.6">
      <c r="A563" s="15" t="s">
        <v>253</v>
      </c>
      <c r="B563" s="9"/>
      <c r="C563" s="13"/>
      <c r="D563" s="9"/>
      <c r="E563" s="9"/>
      <c r="F563" s="9"/>
      <c r="G563" s="9"/>
      <c r="H563" s="9"/>
      <c r="I563">
        <f>SUM(I562)</f>
        <v>0</v>
      </c>
      <c r="J563">
        <f>SUM(J562)</f>
        <v>0</v>
      </c>
    </row>
    <row r="564" spans="1:11" ht="15.6">
      <c r="A564" s="9"/>
      <c r="B564" s="9"/>
      <c r="C564" s="13"/>
      <c r="D564" s="9"/>
      <c r="E564" s="9"/>
      <c r="F564" s="9"/>
      <c r="G564" s="9"/>
      <c r="H564" s="9"/>
    </row>
    <row r="565" spans="1:11" ht="15.6">
      <c r="A565" s="9">
        <v>7768632</v>
      </c>
      <c r="B565" s="9"/>
      <c r="C565" s="13"/>
      <c r="D565" s="9"/>
      <c r="E565" s="9"/>
      <c r="F565" s="9"/>
      <c r="G565" s="9" t="s">
        <v>317</v>
      </c>
      <c r="H565" s="9"/>
      <c r="I565">
        <v>0</v>
      </c>
      <c r="J565">
        <v>0</v>
      </c>
      <c r="K565">
        <v>1</v>
      </c>
    </row>
    <row r="566" spans="1:11" ht="15.6">
      <c r="A566" s="15" t="s">
        <v>253</v>
      </c>
      <c r="B566" s="9"/>
      <c r="C566" s="13"/>
      <c r="D566" s="9"/>
      <c r="E566" s="9"/>
      <c r="F566" s="9"/>
      <c r="G566" s="9"/>
      <c r="H566" s="9"/>
      <c r="I566">
        <f>SUM(I565)</f>
        <v>0</v>
      </c>
      <c r="J566">
        <f>SUM(J565)</f>
        <v>0</v>
      </c>
    </row>
    <row r="567" spans="1:11" ht="15.6">
      <c r="A567" s="9"/>
      <c r="B567" s="9"/>
      <c r="C567" s="13"/>
      <c r="D567" s="9"/>
      <c r="E567" s="9"/>
      <c r="F567" s="9"/>
      <c r="G567" s="9"/>
      <c r="H567" s="9"/>
    </row>
    <row r="568" spans="1:11" ht="15.6">
      <c r="A568" s="9">
        <v>7968949</v>
      </c>
      <c r="B568" s="9"/>
      <c r="C568" s="13"/>
      <c r="D568" s="9"/>
      <c r="E568" s="9"/>
      <c r="F568" s="9"/>
      <c r="G568" s="9" t="s">
        <v>318</v>
      </c>
      <c r="H568" s="9"/>
      <c r="I568">
        <v>0</v>
      </c>
      <c r="J568">
        <v>0</v>
      </c>
      <c r="K568">
        <v>1</v>
      </c>
    </row>
    <row r="569" spans="1:11" ht="15.6">
      <c r="A569" s="15" t="s">
        <v>253</v>
      </c>
      <c r="B569" s="9"/>
      <c r="C569" s="13"/>
      <c r="D569" s="9"/>
      <c r="E569" s="9"/>
      <c r="F569" s="9"/>
      <c r="G569" s="9"/>
      <c r="H569" s="9"/>
      <c r="I569">
        <f>SUM(I568)</f>
        <v>0</v>
      </c>
      <c r="J569">
        <f>SUM(J568)</f>
        <v>0</v>
      </c>
    </row>
    <row r="570" spans="1:11" ht="15.6">
      <c r="A570" s="9"/>
      <c r="B570" s="9"/>
      <c r="C570" s="13"/>
      <c r="D570" s="9"/>
      <c r="E570" s="9"/>
      <c r="F570" s="9"/>
      <c r="G570" s="9"/>
      <c r="H570" s="9"/>
    </row>
    <row r="571" spans="1:11" s="20" customFormat="1" ht="15.6">
      <c r="A571" s="12" t="s">
        <v>319</v>
      </c>
      <c r="B571" s="12"/>
      <c r="C571" s="19"/>
      <c r="D571" s="12"/>
      <c r="E571" s="12"/>
      <c r="F571" s="12"/>
      <c r="G571" s="12"/>
      <c r="H571" s="12"/>
      <c r="I571" s="20">
        <f>SUM(I556+I560+I563+I566+I569)</f>
        <v>4</v>
      </c>
      <c r="J571" s="20">
        <f>SUM(J556+J560+J563+J566+J569)</f>
        <v>3</v>
      </c>
      <c r="K571" s="20">
        <f>SUM(K554:K570)</f>
        <v>3</v>
      </c>
    </row>
    <row r="572" spans="1:11">
      <c r="A572" s="28"/>
      <c r="C572" s="28"/>
    </row>
    <row r="573" spans="1:11" ht="15.6">
      <c r="A573" s="7" t="s">
        <v>0</v>
      </c>
      <c r="B573" s="7" t="s">
        <v>1</v>
      </c>
      <c r="C573" s="7" t="s">
        <v>2</v>
      </c>
      <c r="D573" s="7" t="s">
        <v>3</v>
      </c>
      <c r="E573" s="7" t="s">
        <v>4</v>
      </c>
      <c r="F573" s="7" t="s">
        <v>5</v>
      </c>
      <c r="G573" s="7" t="s">
        <v>6</v>
      </c>
      <c r="H573" s="7" t="s">
        <v>7</v>
      </c>
      <c r="I573" s="7" t="s">
        <v>253</v>
      </c>
      <c r="J573" s="7" t="s">
        <v>271</v>
      </c>
      <c r="K573" s="7" t="s">
        <v>479</v>
      </c>
    </row>
    <row r="574" spans="1:11">
      <c r="A574" s="28">
        <v>5099</v>
      </c>
      <c r="B574" t="s">
        <v>36</v>
      </c>
      <c r="C574" s="28">
        <v>46</v>
      </c>
      <c r="D574" t="s">
        <v>19</v>
      </c>
      <c r="E574" t="s">
        <v>516</v>
      </c>
      <c r="F574" t="s">
        <v>517</v>
      </c>
      <c r="G574" t="s">
        <v>133</v>
      </c>
      <c r="H574" t="s">
        <v>41</v>
      </c>
      <c r="I574">
        <v>1</v>
      </c>
      <c r="J574">
        <v>1</v>
      </c>
    </row>
    <row r="575" spans="1:11">
      <c r="A575" s="28">
        <v>5099</v>
      </c>
      <c r="B575" t="s">
        <v>36</v>
      </c>
      <c r="C575" s="28">
        <v>46</v>
      </c>
      <c r="D575" t="s">
        <v>58</v>
      </c>
      <c r="E575" t="s">
        <v>431</v>
      </c>
      <c r="F575" t="s">
        <v>437</v>
      </c>
      <c r="G575" t="s">
        <v>133</v>
      </c>
      <c r="H575" t="s">
        <v>41</v>
      </c>
      <c r="I575">
        <v>1</v>
      </c>
      <c r="J575">
        <v>1</v>
      </c>
    </row>
    <row r="576" spans="1:11">
      <c r="A576" s="28">
        <v>5099</v>
      </c>
      <c r="B576" t="s">
        <v>36</v>
      </c>
      <c r="C576" s="28">
        <v>46</v>
      </c>
      <c r="D576" t="s">
        <v>181</v>
      </c>
      <c r="E576" t="s">
        <v>427</v>
      </c>
      <c r="F576" t="s">
        <v>437</v>
      </c>
      <c r="G576" t="s">
        <v>133</v>
      </c>
      <c r="H576" t="s">
        <v>41</v>
      </c>
      <c r="I576">
        <v>1</v>
      </c>
      <c r="J576">
        <v>0</v>
      </c>
    </row>
    <row r="577" spans="1:11">
      <c r="A577" s="28">
        <v>5099</v>
      </c>
      <c r="B577" t="s">
        <v>36</v>
      </c>
      <c r="C577" s="28">
        <v>46</v>
      </c>
      <c r="D577" t="s">
        <v>19</v>
      </c>
      <c r="E577" t="s">
        <v>435</v>
      </c>
      <c r="F577" t="s">
        <v>438</v>
      </c>
      <c r="G577" t="s">
        <v>133</v>
      </c>
      <c r="H577" t="s">
        <v>41</v>
      </c>
      <c r="I577">
        <v>1</v>
      </c>
      <c r="J577">
        <v>1</v>
      </c>
    </row>
    <row r="578" spans="1:11">
      <c r="A578" s="28">
        <v>5099</v>
      </c>
      <c r="B578" t="s">
        <v>36</v>
      </c>
      <c r="C578" s="28">
        <v>46</v>
      </c>
      <c r="D578" t="s">
        <v>131</v>
      </c>
      <c r="E578" t="s">
        <v>99</v>
      </c>
      <c r="F578" t="s">
        <v>437</v>
      </c>
      <c r="G578" t="s">
        <v>133</v>
      </c>
      <c r="H578" t="s">
        <v>41</v>
      </c>
      <c r="I578">
        <v>1</v>
      </c>
      <c r="J578">
        <v>0</v>
      </c>
    </row>
    <row r="579" spans="1:11" ht="15.6">
      <c r="A579" s="15" t="s">
        <v>253</v>
      </c>
      <c r="B579" s="9"/>
      <c r="C579" s="13"/>
      <c r="D579" s="9"/>
      <c r="E579" s="9"/>
      <c r="F579" s="9"/>
      <c r="G579" s="9"/>
      <c r="H579" s="9"/>
      <c r="I579">
        <f>SUM(I574:I578)</f>
        <v>5</v>
      </c>
      <c r="J579">
        <f>SUM(J574:J578)</f>
        <v>3</v>
      </c>
    </row>
    <row r="580" spans="1:11">
      <c r="A580" s="28"/>
      <c r="C580" s="28"/>
    </row>
    <row r="581" spans="1:11">
      <c r="A581" s="28">
        <v>960968</v>
      </c>
      <c r="B581" t="s">
        <v>36</v>
      </c>
      <c r="C581" s="28">
        <v>46</v>
      </c>
      <c r="D581" t="s">
        <v>80</v>
      </c>
      <c r="E581" t="s">
        <v>522</v>
      </c>
      <c r="F581" t="s">
        <v>534</v>
      </c>
      <c r="G581" t="s">
        <v>238</v>
      </c>
      <c r="H581" t="s">
        <v>41</v>
      </c>
      <c r="I581">
        <v>1</v>
      </c>
      <c r="J581">
        <v>1</v>
      </c>
    </row>
    <row r="582" spans="1:11">
      <c r="A582" s="28">
        <v>960968</v>
      </c>
      <c r="B582" t="s">
        <v>36</v>
      </c>
      <c r="C582" s="28">
        <v>46</v>
      </c>
      <c r="D582" t="s">
        <v>139</v>
      </c>
      <c r="E582" t="s">
        <v>451</v>
      </c>
      <c r="F582" t="s">
        <v>457</v>
      </c>
      <c r="G582" t="s">
        <v>238</v>
      </c>
      <c r="H582" t="s">
        <v>41</v>
      </c>
      <c r="I582">
        <v>1</v>
      </c>
      <c r="J582">
        <v>1</v>
      </c>
    </row>
    <row r="583" spans="1:11">
      <c r="A583" s="28">
        <v>960968</v>
      </c>
      <c r="B583" t="s">
        <v>36</v>
      </c>
      <c r="C583" s="28">
        <v>46</v>
      </c>
      <c r="D583" t="s">
        <v>221</v>
      </c>
      <c r="E583" t="s">
        <v>458</v>
      </c>
      <c r="F583" t="s">
        <v>534</v>
      </c>
      <c r="G583" t="s">
        <v>238</v>
      </c>
      <c r="H583" t="s">
        <v>41</v>
      </c>
      <c r="I583">
        <v>1</v>
      </c>
      <c r="J583">
        <v>0</v>
      </c>
    </row>
    <row r="584" spans="1:11">
      <c r="A584" s="28">
        <v>960968</v>
      </c>
      <c r="B584" t="s">
        <v>36</v>
      </c>
      <c r="C584" s="28">
        <v>46</v>
      </c>
      <c r="D584" t="s">
        <v>148</v>
      </c>
      <c r="E584" t="s">
        <v>458</v>
      </c>
      <c r="F584" t="s">
        <v>460</v>
      </c>
      <c r="G584" t="s">
        <v>238</v>
      </c>
      <c r="H584" t="s">
        <v>41</v>
      </c>
      <c r="I584">
        <v>1</v>
      </c>
      <c r="J584">
        <v>1</v>
      </c>
    </row>
    <row r="585" spans="1:11">
      <c r="A585" s="28">
        <v>960968</v>
      </c>
      <c r="B585" t="s">
        <v>36</v>
      </c>
      <c r="C585" s="28">
        <v>46</v>
      </c>
      <c r="D585" t="s">
        <v>14</v>
      </c>
      <c r="E585" t="s">
        <v>458</v>
      </c>
      <c r="F585" t="s">
        <v>457</v>
      </c>
      <c r="G585" t="s">
        <v>238</v>
      </c>
      <c r="H585" t="s">
        <v>41</v>
      </c>
      <c r="I585">
        <v>1</v>
      </c>
      <c r="J585">
        <v>0</v>
      </c>
    </row>
    <row r="586" spans="1:11">
      <c r="A586" s="28">
        <v>960968</v>
      </c>
      <c r="B586" t="s">
        <v>36</v>
      </c>
      <c r="C586" s="28">
        <v>46</v>
      </c>
      <c r="D586" t="s">
        <v>400</v>
      </c>
      <c r="E586" t="s">
        <v>458</v>
      </c>
      <c r="F586" t="s">
        <v>457</v>
      </c>
      <c r="G586" t="s">
        <v>238</v>
      </c>
      <c r="H586" t="s">
        <v>41</v>
      </c>
      <c r="I586">
        <v>1</v>
      </c>
      <c r="J586">
        <v>0</v>
      </c>
    </row>
    <row r="587" spans="1:11">
      <c r="A587" s="28">
        <v>960968</v>
      </c>
      <c r="B587" t="s">
        <v>36</v>
      </c>
      <c r="C587" s="28">
        <v>46</v>
      </c>
      <c r="D587" t="s">
        <v>57</v>
      </c>
      <c r="E587" t="s">
        <v>461</v>
      </c>
      <c r="F587" t="s">
        <v>460</v>
      </c>
      <c r="G587" t="s">
        <v>238</v>
      </c>
      <c r="H587" t="s">
        <v>41</v>
      </c>
      <c r="I587">
        <v>1</v>
      </c>
      <c r="J587">
        <v>0</v>
      </c>
    </row>
    <row r="588" spans="1:11">
      <c r="A588" s="28">
        <v>960968</v>
      </c>
      <c r="B588" t="s">
        <v>36</v>
      </c>
      <c r="C588" s="28">
        <v>46</v>
      </c>
      <c r="D588" t="s">
        <v>123</v>
      </c>
      <c r="E588" t="s">
        <v>371</v>
      </c>
      <c r="F588" t="s">
        <v>534</v>
      </c>
      <c r="G588" t="s">
        <v>238</v>
      </c>
      <c r="H588" t="s">
        <v>41</v>
      </c>
      <c r="I588">
        <v>1</v>
      </c>
      <c r="J588">
        <v>0</v>
      </c>
    </row>
    <row r="589" spans="1:11">
      <c r="A589" s="28">
        <v>960968</v>
      </c>
      <c r="B589" t="s">
        <v>36</v>
      </c>
      <c r="C589" s="28">
        <v>46</v>
      </c>
      <c r="D589" t="s">
        <v>45</v>
      </c>
      <c r="E589" t="s">
        <v>226</v>
      </c>
      <c r="F589" t="s">
        <v>237</v>
      </c>
      <c r="G589" t="s">
        <v>238</v>
      </c>
      <c r="H589" t="s">
        <v>41</v>
      </c>
      <c r="I589">
        <v>1</v>
      </c>
      <c r="J589">
        <v>1</v>
      </c>
    </row>
    <row r="590" spans="1:11" ht="15.6">
      <c r="A590" s="15" t="s">
        <v>253</v>
      </c>
      <c r="B590" s="9"/>
      <c r="C590" s="13"/>
      <c r="D590" s="9"/>
      <c r="E590" s="9"/>
      <c r="F590" s="9"/>
      <c r="G590" s="9"/>
      <c r="H590" s="9"/>
      <c r="I590">
        <f>SUM(I581:I589)</f>
        <v>9</v>
      </c>
      <c r="J590">
        <f>SUM(J581:J589)</f>
        <v>4</v>
      </c>
    </row>
    <row r="592" spans="1:11" ht="15.6">
      <c r="A592" s="9">
        <v>6956</v>
      </c>
      <c r="G592" s="9" t="s">
        <v>320</v>
      </c>
      <c r="I592">
        <v>0</v>
      </c>
      <c r="J592">
        <v>0</v>
      </c>
      <c r="K592">
        <v>1</v>
      </c>
    </row>
    <row r="593" spans="1:11" ht="15.6">
      <c r="A593" s="15" t="s">
        <v>253</v>
      </c>
      <c r="G593" s="9"/>
      <c r="I593">
        <f>SUM(I592)</f>
        <v>0</v>
      </c>
      <c r="J593">
        <f>SUM(J592)</f>
        <v>0</v>
      </c>
    </row>
    <row r="594" spans="1:11" ht="15.6">
      <c r="A594" s="9"/>
      <c r="G594" s="9"/>
    </row>
    <row r="595" spans="1:11" ht="15.6">
      <c r="A595" s="9">
        <v>7013</v>
      </c>
      <c r="G595" s="9" t="s">
        <v>321</v>
      </c>
      <c r="I595">
        <v>0</v>
      </c>
      <c r="J595">
        <v>0</v>
      </c>
      <c r="K595">
        <v>1</v>
      </c>
    </row>
    <row r="596" spans="1:11" ht="15.6">
      <c r="A596" s="15" t="s">
        <v>253</v>
      </c>
      <c r="G596" s="9"/>
      <c r="I596">
        <f>SUM(I595)</f>
        <v>0</v>
      </c>
      <c r="J596">
        <f>SUM(J595)</f>
        <v>0</v>
      </c>
    </row>
    <row r="597" spans="1:11" ht="15.6">
      <c r="A597" s="9"/>
      <c r="G597" s="9"/>
    </row>
    <row r="598" spans="1:11" s="20" customFormat="1" ht="15.6">
      <c r="A598" s="12" t="s">
        <v>322</v>
      </c>
      <c r="B598" s="12"/>
      <c r="C598" s="12"/>
      <c r="D598" s="12"/>
      <c r="E598" s="12"/>
      <c r="F598" s="12"/>
      <c r="G598" s="12"/>
      <c r="H598" s="12"/>
      <c r="I598" s="12">
        <f>SUM(I579+I590+I593+I596)</f>
        <v>14</v>
      </c>
      <c r="J598" s="12">
        <f>SUM(J579+J590+J593+J596)</f>
        <v>7</v>
      </c>
      <c r="K598" s="20">
        <f>SUM(K577:K597)</f>
        <v>2</v>
      </c>
    </row>
    <row r="600" spans="1:11" s="14" customFormat="1" ht="15.6">
      <c r="A600" s="7" t="s">
        <v>323</v>
      </c>
      <c r="B600" s="7"/>
      <c r="C600" s="7"/>
      <c r="D600" s="7"/>
      <c r="E600" s="7"/>
      <c r="F600" s="7"/>
      <c r="G600" s="7"/>
      <c r="H600" s="7"/>
      <c r="I600" s="7">
        <f>SUM(I460+I494+I522+I550+I571+I598)</f>
        <v>74</v>
      </c>
      <c r="J600" s="7">
        <f>SUM(J460+J494+J522+J550+J571+J598)</f>
        <v>40</v>
      </c>
      <c r="K600" s="7">
        <f>SUM(K460+K494+K522+K550+K571+K598)</f>
        <v>12</v>
      </c>
    </row>
  </sheetData>
  <sortState xmlns:xlrd2="http://schemas.microsoft.com/office/spreadsheetml/2017/richdata2" ref="A23:M589">
    <sortCondition ref="C23:C589"/>
  </sortState>
  <mergeCells count="1">
    <mergeCell ref="A19:H19"/>
  </mergeCells>
  <pageMargins left="0.7" right="0.7" top="0.75" bottom="0.75" header="0.3" footer="0.3"/>
  <ignoredErrors>
    <ignoredError sqref="L1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A0AD4-86D2-4DE1-969B-C93C124D1DD4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2AA2-CF3C-43B0-8BFC-49735628D8FE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E0C82-F33E-4F89-9CCF-B23BCFC03E63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76DCF-2C87-41D5-B1BE-4599FFA0B3A3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Kennedy</dc:creator>
  <cp:lastModifiedBy>Jim Kennedy</cp:lastModifiedBy>
  <dcterms:created xsi:type="dcterms:W3CDTF">2023-09-07T16:31:12Z</dcterms:created>
  <dcterms:modified xsi:type="dcterms:W3CDTF">2023-12-14T04:04:45Z</dcterms:modified>
</cp:coreProperties>
</file>